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lu/Downloads/"/>
    </mc:Choice>
  </mc:AlternateContent>
  <xr:revisionPtr revIDLastSave="0" documentId="8_{2A9EDCDE-4498-D341-A9DC-FCC34D0FE7DB}" xr6:coauthVersionLast="46" xr6:coauthVersionMax="46" xr10:uidLastSave="{00000000-0000-0000-0000-000000000000}"/>
  <bookViews>
    <workbookView xWindow="2040" yWindow="460" windowWidth="26760" windowHeight="16700" xr2:uid="{00000000-000D-0000-FFFF-FFFF00000000}"/>
  </bookViews>
  <sheets>
    <sheet name="個票" sheetId="3" r:id="rId1"/>
    <sheet name="メール" sheetId="4" r:id="rId2"/>
    <sheet name="date format" sheetId="5" r:id="rId3"/>
    <sheet name="太陽光発電所月別供給電力量" sheetId="7" r:id="rId4"/>
  </sheets>
  <externalReferences>
    <externalReference r:id="rId5"/>
    <externalReference r:id="rId6"/>
  </externalReferences>
  <definedNames>
    <definedName name="_xlnm.Print_Area" localSheetId="0">個票!$A$1:$H$80</definedName>
    <definedName name="_xlnm.Print_Area" localSheetId="3">太陽光発電所月別供給電力量!$A$1:$N$49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E12" i="7"/>
  <c r="N12" i="7" s="1"/>
  <c r="N11" i="7"/>
  <c r="M8" i="7"/>
  <c r="L8" i="7"/>
  <c r="K8" i="7"/>
  <c r="J8" i="7"/>
  <c r="I8" i="7"/>
  <c r="H8" i="7"/>
  <c r="G8" i="7"/>
  <c r="D8" i="7"/>
  <c r="C8" i="7"/>
  <c r="B8" i="7"/>
  <c r="C7" i="7"/>
  <c r="D7" i="7" s="1"/>
  <c r="E7" i="7" s="1"/>
  <c r="F7" i="7" s="1"/>
  <c r="G7" i="7" s="1"/>
  <c r="H7" i="7" s="1"/>
  <c r="I7" i="7" s="1"/>
  <c r="J7" i="7" s="1"/>
  <c r="K7" i="7" s="1"/>
  <c r="L7" i="7" s="1"/>
  <c r="M7" i="7" s="1"/>
  <c r="B7" i="7"/>
  <c r="F6" i="7"/>
  <c r="F8" i="7" s="1"/>
  <c r="E6" i="7"/>
  <c r="E8" i="7" s="1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4" i="7"/>
  <c r="C37" i="3"/>
  <c r="C38" i="3"/>
  <c r="N8" i="7" l="1"/>
  <c r="N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ＪＡＰＡＮ　ＰＯＳＴ　ＧＲＯＵＰ</author>
  </authors>
  <commentList>
    <comment ref="F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H: 統合ヘルプデスクからのエスカレーション
社: 各社CSIRTからの問い合わせ
メ: 郵政CSIRTにメール
電: 郵政CSIRTに電話
他: その他</t>
        </r>
      </text>
    </comment>
    <comment ref="G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優先度が高場合、ここにマル
(なお、チェックがなくとも即日対応です。)</t>
        </r>
      </text>
    </comment>
    <comment ref="C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アクセス規制: Menloのアクセス規制画面が表示される (郵政ロゴが画面中央に存在)
エラー表示: 仮想ブラウザのものか向こうのサーバが返すものかは不明だが、とにかくエラーメッセージが表示される
ログイン不可: 仮想ブラウザ経由だと、普段のID/パスワードでログイン出来なくなる
表示崩れ: 仮想ブラウザ経由だと表示が崩れる
表示が遅い: もっさりする等
UL不可: アップロードが出来ない
DL不可: ダウンロードが出来ない</t>
        </r>
      </text>
    </comment>
    <comment ref="F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括弧付きの選択肢の回答をした場合、対応不要の可能性大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「業務不可」の場合のみ、緊急対応の対象。
「業務可」の想定ケースは、表示は多少崩れるが、サイトを使用する上でさほど支障のないもの。</t>
        </r>
      </text>
    </comment>
    <comment ref="E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URL直打ちの場合、タイポを疑う。(ログを見る)
</t>
        </r>
      </text>
    </comment>
  </commentList>
</comments>
</file>

<file path=xl/sharedStrings.xml><?xml version="1.0" encoding="utf-8"?>
<sst xmlns="http://schemas.openxmlformats.org/spreadsheetml/2006/main" count="198" uniqueCount="188">
  <si>
    <t>URL</t>
    <phoneticPr fontId="1"/>
  </si>
  <si>
    <t>サイト名</t>
    <rPh sb="3" eb="4">
      <t>メイ</t>
    </rPh>
    <phoneticPr fontId="1"/>
  </si>
  <si>
    <t>受付日時</t>
    <rPh sb="0" eb="2">
      <t>ウケツ</t>
    </rPh>
    <rPh sb="2" eb="4">
      <t>ニチジ</t>
    </rPh>
    <phoneticPr fontId="1"/>
  </si>
  <si>
    <t>仮想ブラウザ対応記録 (個票)</t>
    <rPh sb="12" eb="14">
      <t>コヒョウ</t>
    </rPh>
    <phoneticPr fontId="1"/>
  </si>
  <si>
    <t>アクセス日時</t>
    <rPh sb="4" eb="6">
      <t>ニチジ</t>
    </rPh>
    <phoneticPr fontId="1"/>
  </si>
  <si>
    <t>症状</t>
    <rPh sb="0" eb="2">
      <t>ショウジョウ</t>
    </rPh>
    <phoneticPr fontId="1"/>
  </si>
  <si>
    <t>基本情報</t>
    <rPh sb="0" eb="2">
      <t>キホン</t>
    </rPh>
    <rPh sb="2" eb="4">
      <t>ジョウホウ</t>
    </rPh>
    <phoneticPr fontId="1"/>
  </si>
  <si>
    <t>現在の設定</t>
    <rPh sb="0" eb="2">
      <t>ゲンザイ</t>
    </rPh>
    <rPh sb="3" eb="5">
      <t>セッテイ</t>
    </rPh>
    <phoneticPr fontId="1"/>
  </si>
  <si>
    <t>対応方針</t>
    <rPh sb="0" eb="2">
      <t>タイオウ</t>
    </rPh>
    <rPh sb="2" eb="4">
      <t>ホウシン</t>
    </rPh>
    <phoneticPr fontId="1"/>
  </si>
  <si>
    <t>ページへのアクセス方法は</t>
    <phoneticPr fontId="1"/>
  </si>
  <si>
    <t>不具合による影響の程度は</t>
    <rPh sb="0" eb="3">
      <t>フグアイ</t>
    </rPh>
    <rPh sb="6" eb="8">
      <t>エイキョウ</t>
    </rPh>
    <rPh sb="9" eb="11">
      <t>テイド</t>
    </rPh>
    <phoneticPr fontId="1"/>
  </si>
  <si>
    <t>接続先サイトは接続元IPアドレスによる接続制限が有る　</t>
    <phoneticPr fontId="1"/>
  </si>
  <si>
    <t>接続先サイトは証明書やプラグインを必要とする</t>
    <rPh sb="7" eb="10">
      <t>ショウメイショ</t>
    </rPh>
    <rPh sb="17" eb="19">
      <t>ヒツヨウ</t>
    </rPh>
    <phoneticPr fontId="1"/>
  </si>
  <si>
    <t>JP受付班</t>
    <rPh sb="2" eb="4">
      <t>ウケツケ</t>
    </rPh>
    <rPh sb="4" eb="5">
      <t>ハン</t>
    </rPh>
    <phoneticPr fontId="1"/>
  </si>
  <si>
    <t>環境</t>
    <rPh sb="0" eb="2">
      <t>カンキョウ</t>
    </rPh>
    <phoneticPr fontId="1"/>
  </si>
  <si>
    <t>アクセス端末</t>
    <rPh sb="4" eb="6">
      <t>タンマツ</t>
    </rPh>
    <phoneticPr fontId="1"/>
  </si>
  <si>
    <t>接続先サイトはログインを必要とする</t>
    <rPh sb="12" eb="14">
      <t>ヒツヨウ</t>
    </rPh>
    <phoneticPr fontId="1"/>
  </si>
  <si>
    <t>ステータス</t>
    <phoneticPr fontId="1"/>
  </si>
  <si>
    <t>設定指示</t>
    <rPh sb="2" eb="4">
      <t>シジ</t>
    </rPh>
    <phoneticPr fontId="1"/>
  </si>
  <si>
    <t>有</t>
    <phoneticPr fontId="1"/>
  </si>
  <si>
    <t>無</t>
    <phoneticPr fontId="1"/>
  </si>
  <si>
    <t>起票</t>
    <rPh sb="0" eb="2">
      <t>キヒョウ</t>
    </rPh>
    <phoneticPr fontId="1"/>
  </si>
  <si>
    <t>ヒアリング</t>
    <phoneticPr fontId="1"/>
  </si>
  <si>
    <t>　手順：</t>
    <rPh sb="1" eb="3">
      <t>テジュン</t>
    </rPh>
    <phoneticPr fontId="1"/>
  </si>
  <si>
    <t>解析結果</t>
    <rPh sb="0" eb="2">
      <t>カイセキ</t>
    </rPh>
    <rPh sb="2" eb="4">
      <t>ケッカ</t>
    </rPh>
    <phoneticPr fontId="1"/>
  </si>
  <si>
    <t>根本原因</t>
    <phoneticPr fontId="1"/>
  </si>
  <si>
    <t>根本原因調査の必要性（ベンダ問い合わせ）</t>
    <rPh sb="0" eb="2">
      <t>コンポン</t>
    </rPh>
    <rPh sb="2" eb="4">
      <t>ゲンイン</t>
    </rPh>
    <rPh sb="4" eb="6">
      <t>チョウサ</t>
    </rPh>
    <rPh sb="7" eb="9">
      <t>ヒツヨウ</t>
    </rPh>
    <rPh sb="9" eb="10">
      <t>セイ</t>
    </rPh>
    <rPh sb="14" eb="15">
      <t>ト</t>
    </rPh>
    <rPh sb="16" eb="17">
      <t>ア</t>
    </rPh>
    <phoneticPr fontId="1"/>
  </si>
  <si>
    <t>固定IPサイト</t>
    <rPh sb="0" eb="2">
      <t>コテイ</t>
    </rPh>
    <phoneticPr fontId="1"/>
  </si>
  <si>
    <t>設定ドメイン：</t>
    <rPh sb="0" eb="2">
      <t>セッテイ</t>
    </rPh>
    <phoneticPr fontId="1"/>
  </si>
  <si>
    <t>SSL Exception</t>
    <phoneticPr fontId="1"/>
  </si>
  <si>
    <t>Exception</t>
    <phoneticPr fontId="1"/>
  </si>
  <si>
    <t>事象分類</t>
    <rPh sb="0" eb="2">
      <t>ジショウ</t>
    </rPh>
    <rPh sb="2" eb="4">
      <t>ブンルイ</t>
    </rPh>
    <phoneticPr fontId="1"/>
  </si>
  <si>
    <t>2/_____</t>
    <phoneticPr fontId="1"/>
  </si>
  <si>
    <t>対応予定日</t>
    <phoneticPr fontId="1"/>
  </si>
  <si>
    <t>FAQ確認</t>
    <rPh sb="3" eb="5">
      <t>カクニン</t>
    </rPh>
    <phoneticPr fontId="1"/>
  </si>
  <si>
    <t>端末番号</t>
    <rPh sb="0" eb="2">
      <t>タンマツ</t>
    </rPh>
    <rPh sb="2" eb="4">
      <t>バンゴウ</t>
    </rPh>
    <phoneticPr fontId="1"/>
  </si>
  <si>
    <t>端末IP</t>
    <rPh sb="0" eb="2">
      <t>タンマツ</t>
    </rPh>
    <phoneticPr fontId="1"/>
  </si>
  <si>
    <t>特別な操作を実施している場合は、手順を記載</t>
    <rPh sb="0" eb="2">
      <t>トクベツ</t>
    </rPh>
    <rPh sb="3" eb="5">
      <t>ソウサ</t>
    </rPh>
    <rPh sb="6" eb="8">
      <t>ジッシ</t>
    </rPh>
    <rPh sb="12" eb="14">
      <t>バアイ</t>
    </rPh>
    <rPh sb="16" eb="18">
      <t>テジュン</t>
    </rPh>
    <rPh sb="19" eb="21">
      <t>キサイ</t>
    </rPh>
    <phoneticPr fontId="1"/>
  </si>
  <si>
    <t>Menlo経由を示すインジゲータは</t>
    <rPh sb="5" eb="7">
      <t>ケイユ</t>
    </rPh>
    <rPh sb="8" eb="9">
      <t>シメ</t>
    </rPh>
    <phoneticPr fontId="1"/>
  </si>
  <si>
    <t>確認事項</t>
    <rPh sb="0" eb="2">
      <t>カクニン</t>
    </rPh>
    <rPh sb="2" eb="4">
      <t>ジコウ</t>
    </rPh>
    <phoneticPr fontId="1"/>
  </si>
  <si>
    <t>サイト直接続</t>
    <rPh sb="3" eb="4">
      <t>ジカ</t>
    </rPh>
    <rPh sb="4" eb="6">
      <t>セツゾク</t>
    </rPh>
    <phoneticPr fontId="1"/>
  </si>
  <si>
    <t>ログ</t>
    <phoneticPr fontId="1"/>
  </si>
  <si>
    <t>解析中・完了</t>
    <rPh sb="0" eb="3">
      <t>カイセキチュウ</t>
    </rPh>
    <rPh sb="4" eb="6">
      <t>カンリョウ</t>
    </rPh>
    <phoneticPr fontId="1"/>
  </si>
  <si>
    <t>設定中・完了</t>
    <rPh sb="0" eb="3">
      <t>セッテイチュウ</t>
    </rPh>
    <rPh sb="4" eb="6">
      <t>カンリョウ</t>
    </rPh>
    <phoneticPr fontId="1"/>
  </si>
  <si>
    <t>連絡済</t>
    <rPh sb="0" eb="2">
      <t>レンラク</t>
    </rPh>
    <rPh sb="2" eb="3">
      <t>ズ</t>
    </rPh>
    <phoneticPr fontId="1"/>
  </si>
  <si>
    <t>Com解析班</t>
    <rPh sb="3" eb="5">
      <t>カイセキ</t>
    </rPh>
    <rPh sb="5" eb="6">
      <t>ハン</t>
    </rPh>
    <phoneticPr fontId="1"/>
  </si>
  <si>
    <t>Com設定班</t>
    <rPh sb="3" eb="5">
      <t>セッテイ</t>
    </rPh>
    <rPh sb="5" eb="6">
      <t>ハン</t>
    </rPh>
    <phoneticPr fontId="1"/>
  </si>
  <si>
    <t>郵政認・各社認</t>
    <rPh sb="0" eb="2">
      <t>ユウセイ</t>
    </rPh>
    <rPh sb="2" eb="3">
      <t>シノブ</t>
    </rPh>
    <rPh sb="4" eb="6">
      <t>カクシャ</t>
    </rPh>
    <rPh sb="6" eb="7">
      <t>シノブ</t>
    </rPh>
    <phoneticPr fontId="1"/>
  </si>
  <si>
    <t xml:space="preserve">
</t>
    <phoneticPr fontId="1"/>
  </si>
  <si>
    <t>連絡ルート</t>
    <phoneticPr fontId="1"/>
  </si>
  <si>
    <t>根本対応要</t>
    <rPh sb="0" eb="2">
      <t>コンポン</t>
    </rPh>
    <rPh sb="2" eb="4">
      <t>タイオウ</t>
    </rPh>
    <rPh sb="4" eb="5">
      <t>ヨウ</t>
    </rPh>
    <phoneticPr fontId="1"/>
  </si>
  <si>
    <t>商用網・開発網</t>
    <rPh sb="0" eb="2">
      <t>ショウヨウ</t>
    </rPh>
    <rPh sb="2" eb="3">
      <t>モウ</t>
    </rPh>
    <rPh sb="4" eb="6">
      <t>カイハツ</t>
    </rPh>
    <rPh sb="6" eb="7">
      <t>モウ</t>
    </rPh>
    <phoneticPr fontId="1"/>
  </si>
  <si>
    <t>JP-PC・独自</t>
    <rPh sb="6" eb="8">
      <t>ドクジ</t>
    </rPh>
    <phoneticPr fontId="1"/>
  </si>
  <si>
    <t>※利用者向け操作説明書に記載のあるメッセージ等が出ている場合に記載する
※記入必須ではないが、操作説明書にないメッセージ等があれば記載</t>
    <phoneticPr fontId="1"/>
  </si>
  <si>
    <t>※事象再現性確認のため、立会いが可能か確認する</t>
    <phoneticPr fontId="1"/>
  </si>
  <si>
    <t>※上記にて事象説明が難しい場合に記載</t>
    <phoneticPr fontId="1"/>
  </si>
  <si>
    <t>JP通知班⇔各社担当</t>
    <rPh sb="2" eb="4">
      <t>ツウチ</t>
    </rPh>
    <rPh sb="4" eb="5">
      <t>ハン</t>
    </rPh>
    <rPh sb="6" eb="8">
      <t>カクシャ</t>
    </rPh>
    <rPh sb="8" eb="10">
      <t>タントウ</t>
    </rPh>
    <phoneticPr fontId="1"/>
  </si>
  <si>
    <t>JP通知班⇔各社担当</t>
    <rPh sb="6" eb="8">
      <t>カクシャ</t>
    </rPh>
    <rPh sb="8" eb="10">
      <t>タントウ</t>
    </rPh>
    <phoneticPr fontId="1"/>
  </si>
  <si>
    <t>JP通知班</t>
    <phoneticPr fontId="1"/>
  </si>
  <si>
    <t>種別</t>
    <rPh sb="0" eb="2">
      <t>シュベツ</t>
    </rPh>
    <phoneticPr fontId="1"/>
  </si>
  <si>
    <t>不具合・要望</t>
    <rPh sb="0" eb="3">
      <t>フグアイ</t>
    </rPh>
    <rPh sb="4" eb="6">
      <t>ヨウボウ</t>
    </rPh>
    <phoneticPr fontId="1"/>
  </si>
  <si>
    <t>設定日</t>
    <rPh sb="2" eb="3">
      <t>ビ</t>
    </rPh>
    <phoneticPr fontId="1"/>
  </si>
  <si>
    <t>サイト等情報</t>
    <rPh sb="3" eb="4">
      <t>トウ</t>
    </rPh>
    <rPh sb="4" eb="6">
      <t>ジョウホウ</t>
    </rPh>
    <phoneticPr fontId="1"/>
  </si>
  <si>
    <t>承認</t>
    <phoneticPr fontId="1"/>
  </si>
  <si>
    <t>調査結果</t>
    <rPh sb="0" eb="2">
      <t>チョウサ</t>
    </rPh>
    <rPh sb="2" eb="4">
      <t>ケッカ</t>
    </rPh>
    <phoneticPr fontId="1"/>
  </si>
  <si>
    <t>確認済URL</t>
    <rPh sb="0" eb="2">
      <t>カクニン</t>
    </rPh>
    <rPh sb="2" eb="3">
      <t>ズ</t>
    </rPh>
    <phoneticPr fontId="1"/>
  </si>
  <si>
    <t>※ログ等での確認よろしくお願いします。</t>
    <rPh sb="3" eb="4">
      <t>トウ</t>
    </rPh>
    <rPh sb="6" eb="8">
      <t>カクニン</t>
    </rPh>
    <rPh sb="13" eb="14">
      <t>ネガ</t>
    </rPh>
    <phoneticPr fontId="1"/>
  </si>
  <si>
    <t>確認結果</t>
    <phoneticPr fontId="1"/>
  </si>
  <si>
    <t>備考</t>
    <rPh sb="0" eb="2">
      <t>ビコウ</t>
    </rPh>
    <phoneticPr fontId="1"/>
  </si>
  <si>
    <t>会社</t>
    <phoneticPr fontId="1"/>
  </si>
  <si>
    <t>所属部署・組織</t>
    <phoneticPr fontId="1"/>
  </si>
  <si>
    <t>名前</t>
    <phoneticPr fontId="1"/>
  </si>
  <si>
    <t>優先度高</t>
    <rPh sb="0" eb="3">
      <t>ユウセンド</t>
    </rPh>
    <rPh sb="3" eb="4">
      <t>ダカ</t>
    </rPh>
    <phoneticPr fontId="1"/>
  </si>
  <si>
    <r>
      <t>有</t>
    </r>
    <r>
      <rPr>
        <sz val="11"/>
        <rFont val="Meiryo UI"/>
        <family val="3"/>
        <charset val="128"/>
      </rPr>
      <t>(未解決)</t>
    </r>
    <r>
      <rPr>
        <sz val="16"/>
        <rFont val="Meiryo UI"/>
        <family val="3"/>
        <charset val="128"/>
      </rPr>
      <t>・無</t>
    </r>
    <rPh sb="0" eb="1">
      <t>ユウ</t>
    </rPh>
    <rPh sb="2" eb="5">
      <t>ミカイケツ</t>
    </rPh>
    <rPh sb="7" eb="8">
      <t>ム</t>
    </rPh>
    <phoneticPr fontId="1"/>
  </si>
  <si>
    <t>事象詳細
本来あるべき姿</t>
    <rPh sb="0" eb="2">
      <t>ジショウ</t>
    </rPh>
    <rPh sb="2" eb="4">
      <t>ショウサイ</t>
    </rPh>
    <rPh sb="11" eb="12">
      <t>スガタ</t>
    </rPh>
    <phoneticPr fontId="1"/>
  </si>
  <si>
    <t>ログイン画面URL</t>
    <rPh sb="4" eb="6">
      <t>ガメン</t>
    </rPh>
    <phoneticPr fontId="1"/>
  </si>
  <si>
    <t>[     表示  ・  (非表示)      ]</t>
    <rPh sb="6" eb="8">
      <t>ヒョウジ</t>
    </rPh>
    <rPh sb="14" eb="17">
      <t>ヒヒョウジ</t>
    </rPh>
    <phoneticPr fontId="1"/>
  </si>
  <si>
    <t>[     はい  ・  (いいえ)     ]</t>
    <phoneticPr fontId="1"/>
  </si>
  <si>
    <t>有・無</t>
    <rPh sb="0" eb="1">
      <t>ア</t>
    </rPh>
    <rPh sb="2" eb="3">
      <t>ナ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</si>
  <si>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(スクリーンショット等)</t>
    </r>
    <rPh sb="0" eb="2">
      <t>ツイカ</t>
    </rPh>
    <rPh sb="2" eb="4">
      <t>シリョウ</t>
    </rPh>
    <rPh sb="15" eb="16">
      <t>トウ</t>
    </rPh>
    <phoneticPr fontId="1"/>
  </si>
  <si>
    <t>2/____ _______:_______</t>
    <phoneticPr fontId="1"/>
  </si>
  <si>
    <t>No. _________________</t>
    <phoneticPr fontId="1"/>
  </si>
  <si>
    <t>連絡先</t>
    <phoneticPr fontId="1"/>
  </si>
  <si>
    <r>
      <rPr>
        <sz val="11"/>
        <color rgb="FFFF0000"/>
        <rFont val="Meiryo UI"/>
        <family val="3"/>
        <charset val="128"/>
      </rPr>
      <t>※利用者にメールでアドレスを頂くことを想定。電話では聞けない。</t>
    </r>
    <r>
      <rPr>
        <strike/>
        <sz val="11"/>
        <rFont val="Meiryo UI"/>
        <family val="3"/>
        <charset val="128"/>
      </rPr>
      <t xml:space="preserve">
※ヘルプデスクor受付班にて申告サイトにアクセスして記載が必須
</t>
    </r>
    <rPh sb="1" eb="4">
      <t>リヨウシャ</t>
    </rPh>
    <rPh sb="14" eb="15">
      <t>イタダ</t>
    </rPh>
    <rPh sb="19" eb="21">
      <t>ソウテイ</t>
    </rPh>
    <rPh sb="22" eb="24">
      <t>デンワ</t>
    </rPh>
    <rPh sb="26" eb="27">
      <t>キ</t>
    </rPh>
    <phoneticPr fontId="1"/>
  </si>
  <si>
    <t>解析結果と対応方法</t>
    <rPh sb="0" eb="2">
      <t>カイセキ</t>
    </rPh>
    <rPh sb="2" eb="4">
      <t>ケッカ</t>
    </rPh>
    <rPh sb="5" eb="7">
      <t>タイオウ</t>
    </rPh>
    <rPh sb="7" eb="9">
      <t>ホウホウ</t>
    </rPh>
    <phoneticPr fontId="1"/>
  </si>
  <si>
    <t>　　設定無し・　　　PAC迂回・　　　Allow・　　　Isolate・　　　UL許可・　　　DL許可
　　固定IP・　　　　その他</t>
    <rPh sb="13" eb="15">
      <t>ウカイ</t>
    </rPh>
    <rPh sb="41" eb="43">
      <t>キョカ</t>
    </rPh>
    <rPh sb="49" eb="51">
      <t>キョカ</t>
    </rPh>
    <rPh sb="54" eb="56">
      <t>コテイ</t>
    </rPh>
    <rPh sb="65" eb="66">
      <t>タ</t>
    </rPh>
    <phoneticPr fontId="1"/>
  </si>
  <si>
    <t>テナント情報</t>
    <phoneticPr fontId="1"/>
  </si>
  <si>
    <t>商用</t>
    <rPh sb="0" eb="2">
      <t>ショウヨウ</t>
    </rPh>
    <phoneticPr fontId="1"/>
  </si>
  <si>
    <t>開発</t>
    <rPh sb="0" eb="2">
      <t>カイハツ</t>
    </rPh>
    <phoneticPr fontId="1"/>
  </si>
  <si>
    <t>　　　　　　</t>
    <phoneticPr fontId="1"/>
  </si>
  <si>
    <t>（　　　　　　　　　　　　　　　　　　　　　　　　　　　　　　　　　　）</t>
    <phoneticPr fontId="1"/>
  </si>
  <si>
    <t>Date:</t>
    <phoneticPr fontId="1"/>
  </si>
  <si>
    <t>2019/　　/　　　　　:</t>
    <phoneticPr fontId="1"/>
  </si>
  <si>
    <t>URL:</t>
    <phoneticPr fontId="1"/>
  </si>
  <si>
    <t>User ID:</t>
    <phoneticPr fontId="1"/>
  </si>
  <si>
    <t>User Agent:</t>
    <phoneticPr fontId="1"/>
  </si>
  <si>
    <r>
      <t>　　　 Chrome</t>
    </r>
    <r>
      <rPr>
        <u/>
        <sz val="8"/>
        <rFont val="Meiryo UI"/>
        <family val="3"/>
        <charset val="128"/>
      </rPr>
      <t xml:space="preserve">     </t>
    </r>
    <r>
      <rPr>
        <sz val="8"/>
        <rFont val="Meiryo UI"/>
        <family val="3"/>
        <charset val="128"/>
      </rPr>
      <t>／       その他(　　 　　)</t>
    </r>
    <rPh sb="25" eb="26">
      <t>タ</t>
    </rPh>
    <phoneticPr fontId="1"/>
  </si>
  <si>
    <t>Action:</t>
    <phoneticPr fontId="1"/>
  </si>
  <si>
    <t>Mode:</t>
    <phoneticPr fontId="1"/>
  </si>
  <si>
    <t>同時刻帯に他のサイトへ同じUser IDで接続したログ</t>
    <rPh sb="0" eb="3">
      <t>ドウジコク</t>
    </rPh>
    <rPh sb="3" eb="4">
      <t>タイ</t>
    </rPh>
    <rPh sb="5" eb="6">
      <t>タ</t>
    </rPh>
    <rPh sb="11" eb="12">
      <t>オナ</t>
    </rPh>
    <rPh sb="21" eb="23">
      <t>セツゾク</t>
    </rPh>
    <phoneticPr fontId="1"/>
  </si>
  <si>
    <t>[ 　業務不可・　業務可・　(業務外)]</t>
    <rPh sb="3" eb="5">
      <t>ギョウム</t>
    </rPh>
    <rPh sb="5" eb="7">
      <t>フカ</t>
    </rPh>
    <rPh sb="9" eb="11">
      <t>ギョウム</t>
    </rPh>
    <rPh sb="11" eb="12">
      <t>カ</t>
    </rPh>
    <rPh sb="15" eb="17">
      <t>ギョウム</t>
    </rPh>
    <rPh sb="17" eb="18">
      <t>ガイ</t>
    </rPh>
    <phoneticPr fontId="1"/>
  </si>
  <si>
    <t>[　　はい・　　いいえ・　　不明 ]</t>
    <phoneticPr fontId="1"/>
  </si>
  <si>
    <t>[   　　はい  ・ 　　いいえ     ]</t>
    <phoneticPr fontId="1"/>
  </si>
  <si>
    <t>[　　はい・　　　いいえ・　　　不明]</t>
    <phoneticPr fontId="1"/>
  </si>
  <si>
    <r>
      <t>数回リトライしてもNG</t>
    </r>
    <r>
      <rPr>
        <sz val="12"/>
        <rFont val="Meiryo UI"/>
        <family val="3"/>
        <charset val="128"/>
      </rPr>
      <t>（　　URL再入力・　　パスワード入力）</t>
    </r>
    <rPh sb="0" eb="2">
      <t>スウカイ</t>
    </rPh>
    <phoneticPr fontId="1"/>
  </si>
  <si>
    <t>[  お気に入りから・　　検索エンジンから・　　URL直打ち・　　その他 ]　</t>
    <phoneticPr fontId="1"/>
  </si>
  <si>
    <t>操作説明書
記載箇所</t>
    <rPh sb="0" eb="2">
      <t>ソウサ</t>
    </rPh>
    <rPh sb="2" eb="5">
      <t>セツメイショ</t>
    </rPh>
    <rPh sb="6" eb="8">
      <t>キサイ</t>
    </rPh>
    <rPh sb="8" eb="10">
      <t>カショ</t>
    </rPh>
    <phoneticPr fontId="1"/>
  </si>
  <si>
    <t>※利用者向け操作説明書に記載のあるメッセージ等が出ている場合に記載する</t>
    <rPh sb="1" eb="4">
      <t>リヨウシャ</t>
    </rPh>
    <rPh sb="4" eb="5">
      <t>ム</t>
    </rPh>
    <rPh sb="6" eb="8">
      <t>ソウサ</t>
    </rPh>
    <rPh sb="8" eb="11">
      <t>セツメイショ</t>
    </rPh>
    <rPh sb="12" eb="14">
      <t>キサイ</t>
    </rPh>
    <rPh sb="22" eb="23">
      <t>トウ</t>
    </rPh>
    <rPh sb="24" eb="25">
      <t>デ</t>
    </rPh>
    <rPh sb="28" eb="30">
      <t>バアイ</t>
    </rPh>
    <rPh sb="31" eb="33">
      <t>キサイ</t>
    </rPh>
    <phoneticPr fontId="1"/>
  </si>
  <si>
    <r>
      <t xml:space="preserve">画面表示
</t>
    </r>
    <r>
      <rPr>
        <b/>
        <sz val="11"/>
        <rFont val="Meiryo UI"/>
        <family val="3"/>
        <charset val="128"/>
      </rPr>
      <t>(エラーメッセージ等)</t>
    </r>
    <rPh sb="0" eb="2">
      <t>ガメン</t>
    </rPh>
    <rPh sb="2" eb="4">
      <t>ヒョウジ</t>
    </rPh>
    <rPh sb="14" eb="15">
      <t>トウ</t>
    </rPh>
    <phoneticPr fontId="1"/>
  </si>
  <si>
    <t>　上記「はい」の場合は事象確認の立会い可能か</t>
    <rPh sb="1" eb="3">
      <t>ジョウキ</t>
    </rPh>
    <rPh sb="8" eb="10">
      <t>バアイ</t>
    </rPh>
    <rPh sb="11" eb="13">
      <t>ジショウ</t>
    </rPh>
    <rPh sb="13" eb="15">
      <t>カクニン</t>
    </rPh>
    <rPh sb="16" eb="18">
      <t>タチア</t>
    </rPh>
    <rPh sb="19" eb="21">
      <t>カノウ</t>
    </rPh>
    <phoneticPr fontId="1"/>
  </si>
  <si>
    <t>　　・Exception(設定班)　　　・PAC変更　　　・その他設定(設定班)</t>
    <rPh sb="13" eb="15">
      <t>セッテイ</t>
    </rPh>
    <rPh sb="15" eb="16">
      <t>ハン</t>
    </rPh>
    <rPh sb="24" eb="26">
      <t>ヘンコウ</t>
    </rPh>
    <rPh sb="32" eb="33">
      <t>タ</t>
    </rPh>
    <rPh sb="33" eb="35">
      <t>セッテイ</t>
    </rPh>
    <rPh sb="36" eb="38">
      <t>セッテイ</t>
    </rPh>
    <rPh sb="38" eb="39">
      <t>ハン</t>
    </rPh>
    <phoneticPr fontId="1"/>
  </si>
  <si>
    <t>　　・承認 （MSIP-SO-_____________）　　　・否認 （否認理由: ___________________________________）</t>
    <rPh sb="37" eb="39">
      <t>ヒニン</t>
    </rPh>
    <rPh sb="39" eb="41">
      <t>リユウ</t>
    </rPh>
    <phoneticPr fontId="1"/>
  </si>
  <si>
    <t>メール送付 (合言葉: ______________)</t>
    <rPh sb="3" eb="5">
      <t>ソウフ</t>
    </rPh>
    <rPh sb="7" eb="10">
      <t>アイコトバ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</si>
  <si>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（データ管理対象）</t>
    </r>
    <rPh sb="0" eb="2">
      <t>ツイカ</t>
    </rPh>
    <rPh sb="2" eb="4">
      <t>シリョウ</t>
    </rPh>
    <rPh sb="9" eb="11">
      <t>カンリ</t>
    </rPh>
    <rPh sb="11" eb="13">
      <t>タイショウ</t>
    </rPh>
    <phoneticPr fontId="1"/>
  </si>
  <si>
    <r>
      <t>　　　アクセス規制・　　　エラー表示・　　　ログイン不可・　　　</t>
    </r>
    <r>
      <rPr>
        <sz val="16"/>
        <color rgb="FFFF0000"/>
        <rFont val="Meiryo UI"/>
        <family val="3"/>
        <charset val="128"/>
      </rPr>
      <t>IP制限・</t>
    </r>
    <r>
      <rPr>
        <sz val="16"/>
        <rFont val="Meiryo UI"/>
        <family val="3"/>
        <charset val="128"/>
      </rPr>
      <t>　　　　表示崩れ・　　　表示遅延
　　　UL不可　　 ・　　　DL不可　 ・　　　その他</t>
    </r>
    <rPh sb="7" eb="9">
      <t>キセイ</t>
    </rPh>
    <rPh sb="16" eb="18">
      <t>ヒョウジ</t>
    </rPh>
    <rPh sb="26" eb="28">
      <t>フカ</t>
    </rPh>
    <rPh sb="34" eb="36">
      <t>セイゲン</t>
    </rPh>
    <rPh sb="41" eb="43">
      <t>ヒョウジ</t>
    </rPh>
    <rPh sb="43" eb="44">
      <t>クズ</t>
    </rPh>
    <rPh sb="49" eb="51">
      <t>ヒョウジ</t>
    </rPh>
    <rPh sb="51" eb="53">
      <t>チエン</t>
    </rPh>
    <rPh sb="59" eb="61">
      <t>フカ</t>
    </rPh>
    <rPh sb="70" eb="72">
      <t>フカ</t>
    </rPh>
    <rPh sb="80" eb="81">
      <t>タ</t>
    </rPh>
    <phoneticPr fontId="1"/>
  </si>
  <si>
    <t>動作確認済</t>
    <rPh sb="0" eb="2">
      <t>ドウサ</t>
    </rPh>
    <rPh sb="2" eb="4">
      <t>カクニン</t>
    </rPh>
    <rPh sb="4" eb="5">
      <t>ズ</t>
    </rPh>
    <phoneticPr fontId="1"/>
  </si>
  <si>
    <t>動作確認済</t>
    <phoneticPr fontId="1"/>
  </si>
  <si>
    <t>JP受付班 (一次対応者: 川村)</t>
    <rPh sb="14" eb="16">
      <t>カワムラ</t>
    </rPh>
    <phoneticPr fontId="1"/>
  </si>
  <si>
    <t>メ</t>
    <phoneticPr fontId="1"/>
  </si>
  <si>
    <t>郵</t>
    <rPh sb="0" eb="1">
      <t>ユウ</t>
    </rPh>
    <phoneticPr fontId="1"/>
  </si>
  <si>
    <t>IT企画</t>
    <rPh sb="2" eb="4">
      <t>キカク</t>
    </rPh>
    <phoneticPr fontId="1"/>
  </si>
  <si>
    <t>有路</t>
    <rPh sb="0" eb="2">
      <t>アリジ</t>
    </rPh>
    <phoneticPr fontId="1"/>
  </si>
  <si>
    <t>起票お願いします。</t>
  </si>
  <si>
    <t>-----Original Message-----</t>
  </si>
  <si>
    <t xml:space="preserve">From: 榊原　武 </t>
  </si>
  <si>
    <t>Sent: Friday, February 08, 2019 5:03 PM</t>
  </si>
  <si>
    <t>To: 堀切　剛; 藤本　洋平; 川村　仁美; 荻原　三依</t>
  </si>
  <si>
    <t>Subject: FW: 【仮想ブラウザ】　2/8　申請</t>
  </si>
  <si>
    <t>________________________________________</t>
  </si>
  <si>
    <t>差出人: 有路　謙治</t>
  </si>
  <si>
    <t>送信日時: 2019年2月8日 17:02:39 (UTC+09:00) 大阪、札幌、東京</t>
  </si>
  <si>
    <t>宛先: CSIRT申請</t>
  </si>
  <si>
    <t>CC: 情報セキュリティ担当; 平澤　努; 小林　孝寛; 清水　祐哉; 小野寺　賢二</t>
  </si>
  <si>
    <t>件名: 【仮想ブラウザ】　2/8　申請</t>
  </si>
  <si>
    <t>日本郵政各位</t>
  </si>
  <si>
    <t>お世話になっております。</t>
  </si>
  <si>
    <t>仮想ブラウザの申請を以下の通りお願いします</t>
  </si>
  <si>
    <t>　・IP払い出し　1件削除　ベネッセセキュアファイル</t>
  </si>
  <si>
    <t>　・ファイルアップロード　1件　株式会社ポパル</t>
  </si>
  <si>
    <t>どうぞよろしくお願いいたします。</t>
  </si>
  <si>
    <t>※Captchaは業務部門から申請あり次第とします。</t>
  </si>
  <si>
    <t>　　　　　　　　　　　　　　　　　　　　　　　　　　　　日本郵便　有路</t>
  </si>
  <si>
    <t>ポパル</t>
    <phoneticPr fontId="1"/>
  </si>
  <si>
    <t>ファイルアップロード
川村さんメール１８：２１</t>
    <rPh sb="11" eb="13">
      <t>カワムラ</t>
    </rPh>
    <phoneticPr fontId="1"/>
  </si>
  <si>
    <t>No. 2019-02-08-M0105</t>
    <phoneticPr fontId="1"/>
  </si>
  <si>
    <t>Com解析調査班 (担当者: NTTCOM仙田)</t>
    <rPh sb="10" eb="13">
      <t>タントウシャ</t>
    </rPh>
    <rPh sb="21" eb="23">
      <t>センタ</t>
    </rPh>
    <phoneticPr fontId="1"/>
  </si>
  <si>
    <t xml:space="preserve">anon_uZsjsInX </t>
    <phoneticPr fontId="1"/>
  </si>
  <si>
    <t>設定ドメイン (１件)</t>
    <rPh sb="0" eb="2">
      <t>セッテイ</t>
    </rPh>
    <rPh sb="9" eb="10">
      <t>ケン</t>
    </rPh>
    <phoneticPr fontId="1"/>
  </si>
  <si>
    <t>https://popal.baket24.net/</t>
    <phoneticPr fontId="1"/>
  </si>
  <si>
    <t>popal.baket24.net</t>
    <phoneticPr fontId="1"/>
  </si>
  <si>
    <t xml:space="preserve">https://popal.baket24.net/up.php?i=13807&amp;s=312190858edc25d134e3 </t>
    <phoneticPr fontId="1"/>
  </si>
  <si>
    <t>ログを確認した結果、本サイトはアップロードがブロックされていました。
日本郵便様商用・開発テナントで上記ドメインに対してアップロード許可の設定を推奨します
Exceptionsで下記設定の追加をお願いします
Type：File Upload
Users：ALL Userにチェック
Domains : popal.baket24.net
Policy Action：Allow</t>
    <phoneticPr fontId="1"/>
  </si>
  <si>
    <t>JP判定・通知班 (確認者: 吉田)</t>
    <rPh sb="10" eb="12">
      <t>カクニン</t>
    </rPh>
    <rPh sb="15" eb="17">
      <t>ヨシダ</t>
    </rPh>
    <phoneticPr fontId="1"/>
  </si>
  <si>
    <t>下記URLへのアップロード許可を設定します
popal.baket24.net
Exceptionsで下記設定の追加をお願いします
Type：File Upload
Users：ALL Userにチェック
Domains: popal.baket24.net
Policy Action：Allow</t>
    <phoneticPr fontId="1"/>
  </si>
  <si>
    <t>template</t>
  </si>
  <si>
    <t>type</t>
  </si>
  <si>
    <t>period start date</t>
  </si>
  <si>
    <t>period end date</t>
  </si>
  <si>
    <t>status</t>
  </si>
  <si>
    <t>Appraisal</t>
  </si>
  <si>
    <t>end performance</t>
  </si>
  <si>
    <t>canceled</t>
  </si>
  <si>
    <t>Appraisal1</t>
  </si>
  <si>
    <t>end performance1</t>
  </si>
  <si>
    <t>令和２年度　相去太陽光発電所月別供給電力量</t>
    <rPh sb="0" eb="1">
      <t>レイ</t>
    </rPh>
    <rPh sb="1" eb="2">
      <t>カズ</t>
    </rPh>
    <rPh sb="3" eb="5">
      <t>ネンド</t>
    </rPh>
    <phoneticPr fontId="2"/>
  </si>
  <si>
    <t>単位 （ｋＷｈ）</t>
    <phoneticPr fontId="2"/>
  </si>
  <si>
    <t>4月</t>
    <rPh sb="1" eb="2">
      <t>ガツ</t>
    </rPh>
    <phoneticPr fontId="2"/>
  </si>
  <si>
    <t>5月</t>
    <rPh sb="0" eb="2">
      <t>５ガツ</t>
    </rPh>
    <phoneticPr fontId="1"/>
  </si>
  <si>
    <t>6月</t>
    <rPh sb="0" eb="2">
      <t>６ガツ</t>
    </rPh>
    <phoneticPr fontId="1"/>
  </si>
  <si>
    <t>7月</t>
    <rPh sb="0" eb="2">
      <t>７ガツ</t>
    </rPh>
    <phoneticPr fontId="1"/>
  </si>
  <si>
    <t>8月</t>
    <rPh sb="0" eb="2">
      <t>８ガツ</t>
    </rPh>
    <phoneticPr fontId="1"/>
  </si>
  <si>
    <t>9月</t>
    <rPh sb="0" eb="2">
      <t>９ガツ</t>
    </rPh>
    <phoneticPr fontId="1"/>
  </si>
  <si>
    <t>10月</t>
    <rPh sb="0" eb="3">
      <t>１０ガツ</t>
    </rPh>
    <phoneticPr fontId="1"/>
  </si>
  <si>
    <t>11月</t>
    <rPh sb="0" eb="3">
      <t>１１ガツ</t>
    </rPh>
    <phoneticPr fontId="1"/>
  </si>
  <si>
    <t>12月</t>
    <rPh sb="0" eb="3">
      <t>１２ガツ</t>
    </rPh>
    <phoneticPr fontId="1"/>
  </si>
  <si>
    <t>1月</t>
    <rPh sb="0" eb="2">
      <t>１ガツ</t>
    </rPh>
    <phoneticPr fontId="1"/>
  </si>
  <si>
    <t>2月</t>
    <rPh sb="0" eb="2">
      <t>２ガツ</t>
    </rPh>
    <phoneticPr fontId="1"/>
  </si>
  <si>
    <t>3月</t>
    <rPh sb="0" eb="2">
      <t>３ガツ</t>
    </rPh>
    <phoneticPr fontId="1"/>
  </si>
  <si>
    <t>年度計</t>
    <rPh sb="0" eb="2">
      <t>ネンド</t>
    </rPh>
    <rPh sb="2" eb="3">
      <t>ケイ</t>
    </rPh>
    <phoneticPr fontId="1"/>
  </si>
  <si>
    <t>目標電力量</t>
    <rPh sb="0" eb="2">
      <t>モクヒョウ</t>
    </rPh>
    <rPh sb="2" eb="5">
      <t>デンリョクリョウ</t>
    </rPh>
    <phoneticPr fontId="2"/>
  </si>
  <si>
    <t>目標電力量（累計）</t>
    <rPh sb="0" eb="2">
      <t>モクヒョウ</t>
    </rPh>
    <rPh sb="2" eb="5">
      <t>デンリョクリョウ</t>
    </rPh>
    <rPh sb="6" eb="8">
      <t>ルイケイ</t>
    </rPh>
    <phoneticPr fontId="2"/>
  </si>
  <si>
    <t>-</t>
  </si>
  <si>
    <t>実績電力量</t>
    <rPh sb="0" eb="2">
      <t>ジッセキ</t>
    </rPh>
    <rPh sb="2" eb="5">
      <t>デンリョクリョウ</t>
    </rPh>
    <phoneticPr fontId="2"/>
  </si>
  <si>
    <t>実績電力量（累計）</t>
    <rPh sb="0" eb="2">
      <t>ジッセキ</t>
    </rPh>
    <rPh sb="2" eb="5">
      <t>デンリョクリョウ</t>
    </rPh>
    <rPh sb="6" eb="8">
      <t>ルイケイ</t>
    </rPh>
    <phoneticPr fontId="2"/>
  </si>
  <si>
    <t>達成率（％）</t>
    <rPh sb="0" eb="3">
      <t>タッセイリツ</t>
    </rPh>
    <phoneticPr fontId="2"/>
  </si>
  <si>
    <t>（参考）平均斜面日射量</t>
    <rPh sb="1" eb="3">
      <t>サンコウ</t>
    </rPh>
    <rPh sb="4" eb="6">
      <t>ヘイキン</t>
    </rPh>
    <rPh sb="6" eb="8">
      <t>シャメン</t>
    </rPh>
    <rPh sb="8" eb="10">
      <t>ニッシャ</t>
    </rPh>
    <rPh sb="10" eb="11">
      <t>リョウ</t>
    </rPh>
    <phoneticPr fontId="2"/>
  </si>
  <si>
    <t>計画値（kWh/m2）</t>
    <rPh sb="0" eb="3">
      <t>ケイカクチ</t>
    </rPh>
    <phoneticPr fontId="2"/>
  </si>
  <si>
    <t>実績値（kWh/m2）</t>
    <rPh sb="0" eb="3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</si>
</sst>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.0%"/>
  </numFmts>
  <fonts count="2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trike/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u/>
      <sz val="16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20"/>
      <name val="Meiryo UI"/>
      <family val="3"/>
      <charset val="128"/>
    </font>
    <font>
      <sz val="9"/>
      <color rgb="FF000000"/>
      <name val="Meiryo UI"/>
      <family val="2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6" fillId="0" borderId="8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5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left" vertical="center" justifyLastLine="1"/>
    </xf>
    <xf numFmtId="0" fontId="6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>
      <alignment vertical="center" justifyLastLine="1"/>
    </xf>
    <xf numFmtId="0" fontId="5" fillId="0" borderId="34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 justifyLastLine="1"/>
    </xf>
    <xf numFmtId="0" fontId="6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left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10" fillId="0" borderId="9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justifyLastLine="1"/>
    </xf>
    <xf numFmtId="0" fontId="10" fillId="0" borderId="0" xfId="0" applyFont="1" applyFill="1" applyAlignment="1">
      <alignment horizontal="left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justifyLastLine="1"/>
    </xf>
    <xf numFmtId="0" fontId="7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23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right" vertical="center" justifyLastLine="1"/>
    </xf>
    <xf numFmtId="0" fontId="15" fillId="0" borderId="31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11" xfId="1" applyFill="1" applyBorder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left" vertical="center" justifyLastLine="1"/>
    </xf>
    <xf numFmtId="164" fontId="5" fillId="0" borderId="30" xfId="0" applyNumberFormat="1" applyFont="1" applyFill="1" applyBorder="1" applyAlignment="1">
      <alignment horizontal="left" vertical="center" justifyLastLine="1"/>
    </xf>
    <xf numFmtId="164" fontId="5" fillId="0" borderId="31" xfId="0" applyNumberFormat="1" applyFont="1" applyFill="1" applyBorder="1" applyAlignment="1">
      <alignment horizontal="left" vertical="center" justifyLastLine="1"/>
    </xf>
    <xf numFmtId="0" fontId="5" fillId="0" borderId="46" xfId="0" applyNumberFormat="1" applyFont="1" applyFill="1" applyBorder="1" applyAlignment="1">
      <alignment horizontal="left" vertical="center" justifyLastLine="1"/>
    </xf>
    <xf numFmtId="0" fontId="5" fillId="0" borderId="47" xfId="0" applyNumberFormat="1" applyFont="1" applyFill="1" applyBorder="1" applyAlignment="1">
      <alignment horizontal="left" vertical="center" justifyLastLine="1"/>
    </xf>
    <xf numFmtId="0" fontId="5" fillId="0" borderId="48" xfId="0" applyNumberFormat="1" applyFont="1" applyFill="1" applyBorder="1" applyAlignment="1">
      <alignment horizontal="left" vertical="center" justifyLastLine="1"/>
    </xf>
    <xf numFmtId="49" fontId="20" fillId="0" borderId="18" xfId="1" applyNumberFormat="1" applyFill="1" applyBorder="1" applyAlignment="1">
      <alignment horizontal="left" vertical="center" justifyLastLine="1"/>
    </xf>
    <xf numFmtId="49" fontId="5" fillId="0" borderId="18" xfId="0" applyNumberFormat="1" applyFont="1" applyFill="1" applyBorder="1" applyAlignment="1">
      <alignment horizontal="left" vertical="center" justifyLastLine="1"/>
    </xf>
    <xf numFmtId="49" fontId="5" fillId="0" borderId="19" xfId="0" applyNumberFormat="1" applyFont="1" applyFill="1" applyBorder="1" applyAlignment="1">
      <alignment horizontal="left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39" xfId="0" applyFont="1" applyFill="1" applyBorder="1" applyAlignment="1">
      <alignment horizontal="center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justifyLastLine="1"/>
    </xf>
    <xf numFmtId="0" fontId="11" fillId="0" borderId="1" xfId="0" applyFont="1" applyFill="1" applyBorder="1" applyAlignment="1">
      <alignment horizont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0" fillId="0" borderId="19" xfId="0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22" fontId="10" fillId="0" borderId="13" xfId="0" applyNumberFormat="1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justifyLastLine="1"/>
    </xf>
    <xf numFmtId="0" fontId="10" fillId="0" borderId="1" xfId="0" applyFont="1" applyFill="1" applyBorder="1" applyAlignment="1">
      <alignment horizontal="center" justifyLastLine="1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distributed" vertical="center" justifyLastLine="1"/>
    </xf>
    <xf numFmtId="0" fontId="10" fillId="0" borderId="31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vertical="top" justifyLastLine="1"/>
    </xf>
    <xf numFmtId="0" fontId="5" fillId="0" borderId="30" xfId="0" applyFont="1" applyFill="1" applyBorder="1" applyAlignment="1">
      <alignment horizontal="left" vertical="top" justifyLastLine="1"/>
    </xf>
    <xf numFmtId="0" fontId="5" fillId="0" borderId="31" xfId="0" applyFont="1" applyFill="1" applyBorder="1" applyAlignment="1">
      <alignment horizontal="left" vertical="top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left" vertical="center" justifyLastLine="1"/>
    </xf>
    <xf numFmtId="0" fontId="5" fillId="0" borderId="42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center" justifyLastLine="1"/>
    </xf>
    <xf numFmtId="49" fontId="4" fillId="0" borderId="18" xfId="0" applyNumberFormat="1" applyFont="1" applyFill="1" applyBorder="1" applyAlignment="1">
      <alignment horizontal="left" vertical="center" justifyLastLine="1"/>
    </xf>
    <xf numFmtId="49" fontId="4" fillId="0" borderId="19" xfId="0" applyNumberFormat="1" applyFont="1" applyFill="1" applyBorder="1" applyAlignment="1">
      <alignment horizontal="left" vertical="center" justifyLastLine="1"/>
    </xf>
    <xf numFmtId="0" fontId="24" fillId="0" borderId="0" xfId="2" applyFont="1" applyAlignment="1">
      <alignment vertical="center"/>
    </xf>
    <xf numFmtId="0" fontId="25" fillId="0" borderId="0" xfId="3">
      <alignment vertical="center"/>
    </xf>
    <xf numFmtId="0" fontId="26" fillId="0" borderId="30" xfId="2" applyFont="1" applyBorder="1" applyAlignment="1">
      <alignment horizontal="right" vertical="center"/>
    </xf>
    <xf numFmtId="0" fontId="26" fillId="0" borderId="9" xfId="2" applyFont="1" applyBorder="1" applyAlignment="1">
      <alignment horizontal="center" vertical="center"/>
    </xf>
    <xf numFmtId="0" fontId="26" fillId="0" borderId="9" xfId="2" applyFont="1" applyBorder="1" applyAlignment="1">
      <alignment vertical="center"/>
    </xf>
    <xf numFmtId="38" fontId="26" fillId="0" borderId="9" xfId="4" applyFont="1" applyBorder="1" applyAlignment="1">
      <alignment vertical="center"/>
    </xf>
    <xf numFmtId="38" fontId="26" fillId="0" borderId="9" xfId="4" applyFont="1" applyBorder="1" applyAlignment="1">
      <alignment horizontal="right" vertical="center"/>
    </xf>
    <xf numFmtId="38" fontId="26" fillId="0" borderId="9" xfId="4" applyFont="1" applyBorder="1" applyAlignment="1">
      <alignment horizontal="center" vertical="center"/>
    </xf>
    <xf numFmtId="38" fontId="26" fillId="0" borderId="9" xfId="4" applyFont="1" applyBorder="1">
      <alignment vertical="center"/>
    </xf>
    <xf numFmtId="165" fontId="26" fillId="0" borderId="9" xfId="4" applyNumberFormat="1" applyFont="1" applyBorder="1">
      <alignment vertical="center"/>
    </xf>
    <xf numFmtId="0" fontId="26" fillId="0" borderId="0" xfId="2" applyFont="1" applyAlignment="1">
      <alignment vertical="center"/>
    </xf>
    <xf numFmtId="38" fontId="26" fillId="0" borderId="0" xfId="4" applyFont="1" applyBorder="1">
      <alignment vertical="center"/>
    </xf>
    <xf numFmtId="38" fontId="26" fillId="0" borderId="0" xfId="2" applyNumberFormat="1" applyFont="1" applyAlignment="1">
      <alignment vertical="center"/>
    </xf>
    <xf numFmtId="38" fontId="26" fillId="0" borderId="0" xfId="4" applyFont="1">
      <alignment vertical="center"/>
    </xf>
    <xf numFmtId="40" fontId="26" fillId="0" borderId="9" xfId="4" applyNumberFormat="1" applyFont="1" applyBorder="1">
      <alignment vertical="center"/>
    </xf>
    <xf numFmtId="40" fontId="26" fillId="0" borderId="9" xfId="4" applyNumberFormat="1" applyFont="1" applyBorder="1" applyAlignment="1">
      <alignment vertical="center"/>
    </xf>
    <xf numFmtId="0" fontId="23" fillId="0" borderId="0" xfId="2" applyAlignment="1">
      <alignment vertical="center"/>
    </xf>
  </cellXfs>
  <cellStyles count="5">
    <cellStyle name="Hyperlink" xfId="1" builtinId="8"/>
    <cellStyle name="Normal" xfId="0" builtinId="0"/>
    <cellStyle name="Normal 2" xfId="3" xr:uid="{8C4A90B8-A115-EB44-BEC6-33AD86BC89D5}"/>
    <cellStyle name="桁区切り 2" xfId="4" xr:uid="{649E3D56-4602-D441-B937-3B5D5334D159}"/>
    <cellStyle name="標準 3" xfId="2" xr:uid="{00A5D374-921E-2E48-8C2F-C534B1E6B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令和２年度　相去太陽光発電所供給電力量</a:t>
            </a:r>
          </a:p>
        </c:rich>
      </c:tx>
      <c:layout>
        <c:manualLayout>
          <c:xMode val="edge"/>
          <c:yMode val="edge"/>
          <c:x val="0.36101087776682661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58122743682317E-2"/>
          <c:y val="0.13750000000000001"/>
          <c:w val="0.8592057761732852"/>
          <c:h val="0.7321428571428571"/>
        </c:manualLayout>
      </c:layout>
      <c:barChart>
        <c:barDir val="col"/>
        <c:grouping val="clustered"/>
        <c:varyColors val="0"/>
        <c:ser>
          <c:idx val="0"/>
          <c:order val="0"/>
          <c:tx>
            <c:v>目標電力量</c:v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太陽光発電所月別供給電力量!$B$4:$M$4</c:f>
              <c:numCache>
                <c:formatCode>#,##0_);[Red]\(#,##0\)</c:formatCode>
                <c:ptCount val="12"/>
                <c:pt idx="0">
                  <c:v>156000</c:v>
                </c:pt>
                <c:pt idx="1">
                  <c:v>168000</c:v>
                </c:pt>
                <c:pt idx="2">
                  <c:v>151000</c:v>
                </c:pt>
                <c:pt idx="3">
                  <c:v>148000</c:v>
                </c:pt>
                <c:pt idx="4">
                  <c:v>137000</c:v>
                </c:pt>
                <c:pt idx="5">
                  <c:v>120000</c:v>
                </c:pt>
                <c:pt idx="6">
                  <c:v>125000</c:v>
                </c:pt>
                <c:pt idx="7">
                  <c:v>94000</c:v>
                </c:pt>
                <c:pt idx="8">
                  <c:v>66000</c:v>
                </c:pt>
                <c:pt idx="9">
                  <c:v>59000</c:v>
                </c:pt>
                <c:pt idx="10">
                  <c:v>75000</c:v>
                </c:pt>
                <c:pt idx="11">
                  <c:v>154000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E-5348-8AD4-4F7106642E6B}"/>
            </c:ext>
          </c:extLst>
        </c:ser>
        <c:ser>
          <c:idx val="1"/>
          <c:order val="1"/>
          <c:tx>
            <c:v>実績電力量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太陽光発電所月別供給電力量!$B$6:$M$6</c:f>
              <c:numCache>
                <c:formatCode>#,##0_);[Red]\(#,##0\)</c:formatCode>
                <c:ptCount val="12"/>
                <c:pt idx="0">
                  <c:v>161083</c:v>
                </c:pt>
                <c:pt idx="1">
                  <c:v>167917</c:v>
                </c:pt>
                <c:pt idx="2">
                  <c:v>188654</c:v>
                </c:pt>
                <c:pt idx="3">
                  <c:v>124109</c:v>
                </c:pt>
                <c:pt idx="4">
                  <c:v>177191</c:v>
                </c:pt>
                <c:pt idx="5">
                  <c:v>142857</c:v>
                </c:pt>
                <c:pt idx="6">
                  <c:v>123377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E-5348-8AD4-4F71066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0614447"/>
        <c:axId val="1"/>
      </c:barChart>
      <c:lineChart>
        <c:grouping val="standard"/>
        <c:varyColors val="0"/>
        <c:ser>
          <c:idx val="2"/>
          <c:order val="2"/>
          <c:tx>
            <c:v>目標累計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太陽光発電所月別供給電力量!$B$5:$M$5</c:f>
              <c:numCache>
                <c:formatCode>#,##0_);[Red]\(#,##0\)</c:formatCode>
                <c:ptCount val="12"/>
                <c:pt idx="0">
                  <c:v>156000</c:v>
                </c:pt>
                <c:pt idx="1">
                  <c:v>324000</c:v>
                </c:pt>
                <c:pt idx="2">
                  <c:v>475000</c:v>
                </c:pt>
                <c:pt idx="3">
                  <c:v>623000</c:v>
                </c:pt>
                <c:pt idx="4">
                  <c:v>760000</c:v>
                </c:pt>
                <c:pt idx="5">
                  <c:v>880000</c:v>
                </c:pt>
                <c:pt idx="6">
                  <c:v>1005000</c:v>
                </c:pt>
                <c:pt idx="7">
                  <c:v>1099000</c:v>
                </c:pt>
                <c:pt idx="8">
                  <c:v>1165000</c:v>
                </c:pt>
                <c:pt idx="9">
                  <c:v>1224000</c:v>
                </c:pt>
                <c:pt idx="10">
                  <c:v>1299000</c:v>
                </c:pt>
                <c:pt idx="11">
                  <c:v>1453000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E-5348-8AD4-4F7106642E6B}"/>
            </c:ext>
          </c:extLst>
        </c:ser>
        <c:ser>
          <c:idx val="3"/>
          <c:order val="3"/>
          <c:tx>
            <c:v>実績累計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太陽光発電所月別供給電力量!$B$3:$M$3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太陽光発電所月別供給電力量!$B$7:$M$7</c:f>
              <c:numCache>
                <c:formatCode>#,##0_);[Red]\(#,##0\)</c:formatCode>
                <c:ptCount val="12"/>
                <c:pt idx="0">
                  <c:v>161083</c:v>
                </c:pt>
                <c:pt idx="1">
                  <c:v>329000</c:v>
                </c:pt>
                <c:pt idx="2">
                  <c:v>517654</c:v>
                </c:pt>
                <c:pt idx="3">
                  <c:v>641763</c:v>
                </c:pt>
                <c:pt idx="4">
                  <c:v>818954</c:v>
                </c:pt>
                <c:pt idx="5">
                  <c:v>961811</c:v>
                </c:pt>
                <c:pt idx="6">
                  <c:v>1085188</c:v>
                </c:pt>
                <c:pt idx="7">
                  <c:v>1085188</c:v>
                </c:pt>
                <c:pt idx="8">
                  <c:v>1085188</c:v>
                </c:pt>
                <c:pt idx="9">
                  <c:v>1085188</c:v>
                </c:pt>
                <c:pt idx="10">
                  <c:v>1085188</c:v>
                </c:pt>
                <c:pt idx="11">
                  <c:v>1085188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8E-5348-8AD4-4F71066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006144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電力量（棒グラフ）</a:t>
                </a:r>
              </a:p>
            </c:rich>
          </c:tx>
          <c:layout>
            <c:manualLayout>
              <c:xMode val="edge"/>
              <c:yMode val="edge"/>
              <c:x val="1.1552311119294407E-2"/>
              <c:y val="0.355357398507004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1400614447"/>
        <c:crosses val="autoZero"/>
        <c:crossBetween val="between"/>
        <c:majorUnit val="50000"/>
        <c:minorUnit val="1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0"/>
        </c:scaling>
        <c:delete val="0"/>
        <c:axPos val="r"/>
        <c:title>
          <c:tx>
            <c:rich>
              <a:bodyPr rot="0" vert="wordArtVert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累計電力量（折線グラフ）</a:t>
                </a:r>
              </a:p>
            </c:rich>
          </c:tx>
          <c:layout>
            <c:manualLayout>
              <c:xMode val="edge"/>
              <c:yMode val="edge"/>
              <c:x val="0.97472921111821142"/>
              <c:y val="0.307142857142857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en-US"/>
          </a:p>
        </c:txPr>
        <c:crossAx val="3"/>
        <c:crosses val="max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59195766701847"/>
          <c:y val="0.94470288122519053"/>
          <c:w val="0.37898949800980708"/>
          <c:h val="3.89356935862876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9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en-US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42527</xdr:colOff>
      <xdr:row>0</xdr:row>
      <xdr:rowOff>192694</xdr:rowOff>
    </xdr:from>
    <xdr:to>
      <xdr:col>13</xdr:col>
      <xdr:colOff>55418</xdr:colOff>
      <xdr:row>1</xdr:row>
      <xdr:rowOff>318655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61145" y="192694"/>
          <a:ext cx="2506709" cy="444616"/>
        </a:xfrm>
        <a:prstGeom prst="wedgeRoundRectCallout">
          <a:avLst>
            <a:gd name="adj1" fmla="val -83535"/>
            <a:gd name="adj2" fmla="val -545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管理</a:t>
          </a:r>
          <a:r>
            <a:rPr kumimoji="1" lang="en-US" altLang="ja-JP" sz="1100" b="1">
              <a:solidFill>
                <a:srgbClr val="FF0000"/>
              </a:solidFill>
            </a:rPr>
            <a:t>No</a:t>
          </a:r>
          <a:r>
            <a:rPr kumimoji="1" lang="ja-JP" altLang="en-US" sz="1100" b="1">
              <a:solidFill>
                <a:srgbClr val="FF0000"/>
              </a:solidFill>
            </a:rPr>
            <a:t>は</a:t>
          </a:r>
          <a:r>
            <a:rPr kumimoji="1" lang="en-US" altLang="ja-JP" sz="1100" b="1">
              <a:solidFill>
                <a:srgbClr val="FF0000"/>
              </a:solidFill>
            </a:rPr>
            <a:t>yyyy-mm-dd-M0001</a:t>
          </a:r>
          <a:r>
            <a:rPr kumimoji="1" lang="ja-JP" altLang="en-US" sz="1100" b="1">
              <a:solidFill>
                <a:srgbClr val="FF0000"/>
              </a:solidFill>
            </a:rPr>
            <a:t>で採番</a:t>
          </a:r>
        </a:p>
      </xdr:txBody>
    </xdr:sp>
    <xdr:clientData/>
  </xdr:twoCellAnchor>
  <xdr:twoCellAnchor>
    <xdr:from>
      <xdr:col>2</xdr:col>
      <xdr:colOff>1075765</xdr:colOff>
      <xdr:row>24</xdr:row>
      <xdr:rowOff>56030</xdr:rowOff>
    </xdr:from>
    <xdr:to>
      <xdr:col>6</xdr:col>
      <xdr:colOff>1389529</xdr:colOff>
      <xdr:row>25</xdr:row>
      <xdr:rowOff>224118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02324" y="9233648"/>
          <a:ext cx="6589058" cy="4818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1546412</xdr:colOff>
      <xdr:row>28</xdr:row>
      <xdr:rowOff>5602</xdr:rowOff>
    </xdr:from>
    <xdr:to>
      <xdr:col>6</xdr:col>
      <xdr:colOff>1367118</xdr:colOff>
      <xdr:row>28</xdr:row>
      <xdr:rowOff>280148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2971" y="10438278"/>
          <a:ext cx="6096000" cy="27454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70</xdr:row>
          <xdr:rowOff>25400</xdr:rowOff>
        </xdr:from>
        <xdr:to>
          <xdr:col>4</xdr:col>
          <xdr:colOff>1397000</xdr:colOff>
          <xdr:row>71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1371600</xdr:colOff>
          <xdr:row>70</xdr:row>
          <xdr:rowOff>25400</xdr:rowOff>
        </xdr:from>
        <xdr:to>
          <xdr:col>5</xdr:col>
          <xdr:colOff>1574800</xdr:colOff>
          <xdr:row>71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0</xdr:rowOff>
        </xdr:from>
        <xdr:to>
          <xdr:col>2</xdr:col>
          <xdr:colOff>215900</xdr:colOff>
          <xdr:row>65</xdr:row>
          <xdr:rowOff>241300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65</xdr:row>
          <xdr:rowOff>165100</xdr:rowOff>
        </xdr:from>
        <xdr:to>
          <xdr:col>2</xdr:col>
          <xdr:colOff>215900</xdr:colOff>
          <xdr:row>66</xdr:row>
          <xdr:rowOff>12700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0</xdr:rowOff>
        </xdr:from>
        <xdr:to>
          <xdr:col>2</xdr:col>
          <xdr:colOff>1066800</xdr:colOff>
          <xdr:row>65</xdr:row>
          <xdr:rowOff>241300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177800</xdr:rowOff>
        </xdr:from>
        <xdr:to>
          <xdr:col>2</xdr:col>
          <xdr:colOff>1054100</xdr:colOff>
          <xdr:row>66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65</xdr:row>
          <xdr:rowOff>0</xdr:rowOff>
        </xdr:from>
        <xdr:to>
          <xdr:col>3</xdr:col>
          <xdr:colOff>406400</xdr:colOff>
          <xdr:row>65</xdr:row>
          <xdr:rowOff>241300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65</xdr:row>
          <xdr:rowOff>0</xdr:rowOff>
        </xdr:from>
        <xdr:to>
          <xdr:col>3</xdr:col>
          <xdr:colOff>1130300</xdr:colOff>
          <xdr:row>65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0</xdr:rowOff>
        </xdr:from>
        <xdr:to>
          <xdr:col>4</xdr:col>
          <xdr:colOff>508000</xdr:colOff>
          <xdr:row>65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1092200</xdr:colOff>
          <xdr:row>65</xdr:row>
          <xdr:rowOff>0</xdr:rowOff>
        </xdr:from>
        <xdr:to>
          <xdr:col>4</xdr:col>
          <xdr:colOff>1295400</xdr:colOff>
          <xdr:row>65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42</xdr:row>
          <xdr:rowOff>11780</xdr:rowOff>
        </xdr:from>
        <xdr:to>
          <xdr:col>3</xdr:col>
          <xdr:colOff>1066801</xdr:colOff>
          <xdr:row>42</xdr:row>
          <xdr:rowOff>250531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3565421" y="17059662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6" name="Check Box 74" hidden="1">
                <a:extLst>
                  <a:ext uri="{63B3BB69-23CF-44E3-9099-C40C66FF867C}">
                    <a14:compatExt spid="_x0000_s3146"/>
                  </a:ext>
                  <a:ext uri="{FF2B5EF4-FFF2-40B4-BE49-F238E27FC236}">
                    <a16:creationId xmlns:a16="http://schemas.microsoft.com/office/drawing/2014/main" id="{00000000-0008-0000-0000-00004A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7" name="Check Box 75" hidden="1">
                <a:extLst>
                  <a:ext uri="{63B3BB69-23CF-44E3-9099-C40C66FF867C}">
                    <a14:compatExt spid="_x0000_s3147"/>
                  </a:ext>
                  <a:ext uri="{FF2B5EF4-FFF2-40B4-BE49-F238E27FC236}">
                    <a16:creationId xmlns:a16="http://schemas.microsoft.com/office/drawing/2014/main" id="{00000000-0008-0000-0000-00004B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41</xdr:row>
          <xdr:rowOff>8537</xdr:rowOff>
        </xdr:from>
        <xdr:to>
          <xdr:col>3</xdr:col>
          <xdr:colOff>1066801</xdr:colOff>
          <xdr:row>41</xdr:row>
          <xdr:rowOff>247288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565421" y="16802419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8" name="Check Box 76" hidden="1">
                <a:extLst>
                  <a:ext uri="{63B3BB69-23CF-44E3-9099-C40C66FF867C}">
                    <a14:compatExt spid="_x0000_s3148"/>
                  </a:ext>
                  <a:ext uri="{FF2B5EF4-FFF2-40B4-BE49-F238E27FC236}">
                    <a16:creationId xmlns:a16="http://schemas.microsoft.com/office/drawing/2014/main" id="{00000000-0008-0000-0000-00004C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9" name="Check Box 77" hidden="1">
                <a:extLst>
                  <a:ext uri="{63B3BB69-23CF-44E3-9099-C40C66FF867C}">
                    <a14:compatExt spid="_x0000_s3149"/>
                  </a:ext>
                  <a:ext uri="{FF2B5EF4-FFF2-40B4-BE49-F238E27FC236}">
                    <a16:creationId xmlns:a16="http://schemas.microsoft.com/office/drawing/2014/main" id="{00000000-0008-0000-0000-00004D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21610</xdr:colOff>
          <xdr:row>38</xdr:row>
          <xdr:rowOff>3434</xdr:rowOff>
        </xdr:from>
        <xdr:to>
          <xdr:col>6</xdr:col>
          <xdr:colOff>93054</xdr:colOff>
          <xdr:row>38</xdr:row>
          <xdr:rowOff>242590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577610" y="16035316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0" name="Check Box 78" hidden="1">
                <a:extLst>
                  <a:ext uri="{63B3BB69-23CF-44E3-9099-C40C66FF867C}">
                    <a14:compatExt spid="_x0000_s3150"/>
                  </a:ext>
                  <a:ext uri="{FF2B5EF4-FFF2-40B4-BE49-F238E27FC236}">
                    <a16:creationId xmlns:a16="http://schemas.microsoft.com/office/drawing/2014/main" id="{00000000-0008-0000-0000-00004E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持商 1087</a:t>
                </a:r>
              </a:p>
            </xdr:txBody>
          </xdr:sp>
          <xdr:sp macro="" textlink="">
            <xdr:nvSpPr>
              <xdr:cNvPr id="3151" name="Check Box 79" hidden="1">
                <a:extLst>
                  <a:ext uri="{63B3BB69-23CF-44E3-9099-C40C66FF867C}">
                    <a14:compatExt spid="_x0000_s3151"/>
                  </a:ext>
                  <a:ext uri="{FF2B5EF4-FFF2-40B4-BE49-F238E27FC236}">
                    <a16:creationId xmlns:a16="http://schemas.microsoft.com/office/drawing/2014/main" id="{00000000-0008-0000-0000-00004F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郵商 1079</a:t>
                </a:r>
              </a:p>
            </xdr:txBody>
          </xdr:sp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000-000050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貯商 1075</a:t>
                </a:r>
              </a:p>
            </xdr:txBody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000-000051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保商 1077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26866</xdr:colOff>
          <xdr:row>39</xdr:row>
          <xdr:rowOff>3435</xdr:rowOff>
        </xdr:from>
        <xdr:to>
          <xdr:col>6</xdr:col>
          <xdr:colOff>98310</xdr:colOff>
          <xdr:row>39</xdr:row>
          <xdr:rowOff>242591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3582866" y="16289317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000-000052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持開 1080</a:t>
                </a:r>
              </a:p>
            </xdr:txBody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000-000053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郵開 1078 </a:t>
                </a:r>
              </a:p>
            </xdr:txBody>
          </xdr:sp>
          <xdr:sp macro="" textlink="">
            <xdr:nvSpPr>
              <xdr:cNvPr id="3156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000-000054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貯開 1074</a:t>
                </a:r>
              </a:p>
            </xdr:txBody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000-000055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保開 1076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25400</xdr:rowOff>
        </xdr:from>
        <xdr:to>
          <xdr:col>2</xdr:col>
          <xdr:colOff>685800</xdr:colOff>
          <xdr:row>41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設定なし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25400</xdr:rowOff>
        </xdr:from>
        <xdr:to>
          <xdr:col>3</xdr:col>
          <xdr:colOff>1397000</xdr:colOff>
          <xdr:row>44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Domain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44</xdr:row>
          <xdr:rowOff>25400</xdr:rowOff>
        </xdr:from>
        <xdr:to>
          <xdr:col>4</xdr:col>
          <xdr:colOff>88900</xdr:colOff>
          <xdr:row>45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Document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915113</xdr:colOff>
          <xdr:row>43</xdr:row>
          <xdr:rowOff>7425</xdr:rowOff>
        </xdr:from>
        <xdr:to>
          <xdr:col>6</xdr:col>
          <xdr:colOff>30481</xdr:colOff>
          <xdr:row>43</xdr:row>
          <xdr:rowOff>246176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6039937" y="17309307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000-000059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000-00005A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910214</xdr:colOff>
          <xdr:row>44</xdr:row>
          <xdr:rowOff>7977</xdr:rowOff>
        </xdr:from>
        <xdr:to>
          <xdr:col>6</xdr:col>
          <xdr:colOff>25582</xdr:colOff>
          <xdr:row>44</xdr:row>
          <xdr:rowOff>245923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6035038" y="17563859"/>
              <a:ext cx="2492073" cy="237946"/>
              <a:chOff x="2386203" y="17207057"/>
              <a:chExt cx="1057381" cy="239048"/>
            </a:xfrm>
          </xdr:grpSpPr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000-00005B0C0000}"/>
                  </a:ext>
                </a:extLst>
              </xdr:cNvPr>
              <xdr:cNvSpPr/>
            </xdr:nvSpPr>
            <xdr:spPr bwMode="auto">
              <a:xfrm>
                <a:off x="2386203" y="17208580"/>
                <a:ext cx="617218" cy="237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000-00005C0C0000}"/>
                  </a:ext>
                </a:extLst>
              </xdr:cNvPr>
              <xdr:cNvSpPr/>
            </xdr:nvSpPr>
            <xdr:spPr bwMode="auto">
              <a:xfrm>
                <a:off x="2974455" y="17207057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912119</xdr:colOff>
          <xdr:row>45</xdr:row>
          <xdr:rowOff>3071</xdr:rowOff>
        </xdr:from>
        <xdr:to>
          <xdr:col>6</xdr:col>
          <xdr:colOff>27487</xdr:colOff>
          <xdr:row>45</xdr:row>
          <xdr:rowOff>241822</xdr:rowOff>
        </xdr:to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6036943" y="17812953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000-00005D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000-00005E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909670</xdr:colOff>
          <xdr:row>46</xdr:row>
          <xdr:rowOff>6064</xdr:rowOff>
        </xdr:from>
        <xdr:to>
          <xdr:col>6</xdr:col>
          <xdr:colOff>25038</xdr:colOff>
          <xdr:row>46</xdr:row>
          <xdr:rowOff>244815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6034494" y="18069946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000-00005F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000-000060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25400</xdr:rowOff>
        </xdr:from>
        <xdr:to>
          <xdr:col>4</xdr:col>
          <xdr:colOff>76200</xdr:colOff>
          <xdr:row>46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25400</xdr:rowOff>
        </xdr:from>
        <xdr:to>
          <xdr:col>4</xdr:col>
          <xdr:colOff>76200</xdr:colOff>
          <xdr:row>47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Upload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25400</xdr:rowOff>
        </xdr:from>
        <xdr:to>
          <xdr:col>4</xdr:col>
          <xdr:colOff>76200</xdr:colOff>
          <xdr:row>48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Content Inspection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25400</xdr:rowOff>
        </xdr:from>
        <xdr:to>
          <xdr:col>3</xdr:col>
          <xdr:colOff>647700</xdr:colOff>
          <xdr:row>49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5409</xdr:colOff>
          <xdr:row>49</xdr:row>
          <xdr:rowOff>11783</xdr:rowOff>
        </xdr:from>
        <xdr:to>
          <xdr:col>3</xdr:col>
          <xdr:colOff>1062789</xdr:colOff>
          <xdr:row>49</xdr:row>
          <xdr:rowOff>250534</xdr:rowOff>
        </xdr:to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pSpPr/>
          </xdr:nvGrpSpPr>
          <xdr:grpSpPr>
            <a:xfrm>
              <a:off x="3561409" y="18837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3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000-000065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000-000066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52</xdr:row>
          <xdr:rowOff>11783</xdr:rowOff>
        </xdr:from>
        <xdr:to>
          <xdr:col>3</xdr:col>
          <xdr:colOff>1062783</xdr:colOff>
          <xdr:row>52</xdr:row>
          <xdr:rowOff>250534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/>
          </xdr:nvGrpSpPr>
          <xdr:grpSpPr>
            <a:xfrm>
              <a:off x="3561403" y="19599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000-000067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6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000-000068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51</xdr:row>
          <xdr:rowOff>11785</xdr:rowOff>
        </xdr:from>
        <xdr:to>
          <xdr:col>4</xdr:col>
          <xdr:colOff>429127</xdr:colOff>
          <xdr:row>51</xdr:row>
          <xdr:rowOff>250536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3561403" y="19345667"/>
              <a:ext cx="1992548" cy="238751"/>
              <a:chOff x="2386216" y="17207039"/>
              <a:chExt cx="1057376" cy="238751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000-0000690C0000}"/>
                  </a:ext>
                </a:extLst>
              </xdr:cNvPr>
              <xdr:cNvSpPr/>
            </xdr:nvSpPr>
            <xdr:spPr bwMode="auto">
              <a:xfrm>
                <a:off x="2386216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事象あり ／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000-00006A0C0000}"/>
                  </a:ext>
                </a:extLst>
              </xdr:cNvPr>
              <xdr:cNvSpPr/>
            </xdr:nvSpPr>
            <xdr:spPr bwMode="auto">
              <a:xfrm>
                <a:off x="2904274" y="17207039"/>
                <a:ext cx="5393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事象なし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494096</xdr:colOff>
          <xdr:row>55</xdr:row>
          <xdr:rowOff>7217</xdr:rowOff>
        </xdr:from>
        <xdr:to>
          <xdr:col>5</xdr:col>
          <xdr:colOff>505325</xdr:colOff>
          <xdr:row>55</xdr:row>
          <xdr:rowOff>246526</xdr:rowOff>
        </xdr:to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GrpSpPr/>
          </xdr:nvGrpSpPr>
          <xdr:grpSpPr>
            <a:xfrm>
              <a:off x="4050096" y="20357099"/>
              <a:ext cx="3148876" cy="239309"/>
              <a:chOff x="3818821" y="19281806"/>
              <a:chExt cx="2160869" cy="239309"/>
            </a:xfrm>
          </xdr:grpSpPr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000-00006B0C0000}"/>
                  </a:ext>
                </a:extLst>
              </xdr:cNvPr>
              <xdr:cNvSpPr/>
            </xdr:nvSpPr>
            <xdr:spPr bwMode="auto">
              <a:xfrm>
                <a:off x="4493169" y="19283594"/>
                <a:ext cx="87473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000-00006C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000-00006D0C0000}"/>
                  </a:ext>
                </a:extLst>
              </xdr:cNvPr>
              <xdr:cNvSpPr/>
            </xdr:nvSpPr>
            <xdr:spPr bwMode="auto">
              <a:xfrm>
                <a:off x="3818821" y="19281806"/>
                <a:ext cx="876701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45507</xdr:colOff>
          <xdr:row>55</xdr:row>
          <xdr:rowOff>7775</xdr:rowOff>
        </xdr:from>
        <xdr:to>
          <xdr:col>7</xdr:col>
          <xdr:colOff>1203</xdr:colOff>
          <xdr:row>55</xdr:row>
          <xdr:rowOff>246526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GrpSpPr/>
          </xdr:nvGrpSpPr>
          <xdr:grpSpPr>
            <a:xfrm>
              <a:off x="8547036" y="20357657"/>
              <a:ext cx="2286520" cy="238751"/>
              <a:chOff x="4252553" y="19535027"/>
              <a:chExt cx="1402275" cy="238751"/>
            </a:xfrm>
          </xdr:grpSpPr>
          <xdr:sp macro="" textlink="">
            <xdr:nvSpPr>
              <xdr:cNvPr id="3182" name="Check Box 110" hidden="1">
                <a:extLst>
                  <a:ext uri="{63B3BB69-23CF-44E3-9099-C40C66FF867C}">
                    <a14:compatExt spid="_x0000_s3182"/>
                  </a:ext>
                  <a:ext uri="{FF2B5EF4-FFF2-40B4-BE49-F238E27FC236}">
                    <a16:creationId xmlns:a16="http://schemas.microsoft.com/office/drawing/2014/main" id="{00000000-0008-0000-0000-00006E0C0000}"/>
                  </a:ext>
                </a:extLst>
              </xdr:cNvPr>
              <xdr:cNvSpPr/>
            </xdr:nvSpPr>
            <xdr:spPr bwMode="auto">
              <a:xfrm>
                <a:off x="4252553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Proxy     ／</a:t>
                </a:r>
              </a:p>
            </xdr:txBody>
          </xdr:sp>
          <xdr:sp macro="" textlink="">
            <xdr:nvSpPr>
              <xdr:cNvPr id="3183" name="Check Box 111" hidden="1">
                <a:extLst>
                  <a:ext uri="{63B3BB69-23CF-44E3-9099-C40C66FF867C}">
                    <a14:compatExt spid="_x0000_s3183"/>
                  </a:ext>
                  <a:ext uri="{FF2B5EF4-FFF2-40B4-BE49-F238E27FC236}">
                    <a16:creationId xmlns:a16="http://schemas.microsoft.com/office/drawing/2014/main" id="{00000000-0008-0000-0000-00006F0C0000}"/>
                  </a:ext>
                </a:extLst>
              </xdr:cNvPr>
              <xdr:cNvSpPr/>
            </xdr:nvSpPr>
            <xdr:spPr bwMode="auto">
              <a:xfrm>
                <a:off x="4925262" y="19535027"/>
                <a:ext cx="72956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Prepend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54</xdr:row>
          <xdr:rowOff>25400</xdr:rowOff>
        </xdr:from>
        <xdr:to>
          <xdr:col>6</xdr:col>
          <xdr:colOff>254000</xdr:colOff>
          <xdr:row>55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54</xdr:row>
          <xdr:rowOff>25400</xdr:rowOff>
        </xdr:from>
        <xdr:to>
          <xdr:col>6</xdr:col>
          <xdr:colOff>1092200</xdr:colOff>
          <xdr:row>55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59</xdr:row>
          <xdr:rowOff>12700</xdr:rowOff>
        </xdr:from>
        <xdr:to>
          <xdr:col>2</xdr:col>
          <xdr:colOff>1041400</xdr:colOff>
          <xdr:row>60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25400</xdr:rowOff>
        </xdr:from>
        <xdr:to>
          <xdr:col>2</xdr:col>
          <xdr:colOff>1028700</xdr:colOff>
          <xdr:row>62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25400</xdr:rowOff>
        </xdr:from>
        <xdr:to>
          <xdr:col>2</xdr:col>
          <xdr:colOff>1028700</xdr:colOff>
          <xdr:row>63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コンテンツ操作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25400</xdr:rowOff>
        </xdr:from>
        <xdr:to>
          <xdr:col>2</xdr:col>
          <xdr:colOff>1028700</xdr:colOff>
          <xdr:row>64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画像音声再生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25400</xdr:rowOff>
        </xdr:from>
        <xdr:to>
          <xdr:col>2</xdr:col>
          <xdr:colOff>1028700</xdr:colOff>
          <xdr:row>65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印刷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4011</xdr:colOff>
          <xdr:row>61</xdr:row>
          <xdr:rowOff>7223</xdr:rowOff>
        </xdr:from>
        <xdr:to>
          <xdr:col>5</xdr:col>
          <xdr:colOff>950493</xdr:colOff>
          <xdr:row>61</xdr:row>
          <xdr:rowOff>246532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/>
          </xdr:nvGrpSpPr>
          <xdr:grpSpPr>
            <a:xfrm>
              <a:off x="3560011" y="21881105"/>
              <a:ext cx="4084129" cy="239309"/>
              <a:chOff x="3818820" y="19281806"/>
              <a:chExt cx="1924750" cy="239309"/>
            </a:xfrm>
          </xdr:grpSpPr>
          <xdr:sp macro="" textlink="">
            <xdr:nvSpPr>
              <xdr:cNvPr id="3191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000-0000770C0000}"/>
                  </a:ext>
                </a:extLst>
              </xdr:cNvPr>
              <xdr:cNvSpPr/>
            </xdr:nvSpPr>
            <xdr:spPr bwMode="auto">
              <a:xfrm>
                <a:off x="4329926" y="19283594"/>
                <a:ext cx="8324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マウス操作(リンク動作) ／ </a:t>
                </a:r>
              </a:p>
            </xdr:txBody>
          </xdr:sp>
          <xdr:sp macro="" textlink="">
            <xdr:nvSpPr>
              <xdr:cNvPr id="3192" name="Check Box 120" hidden="1">
                <a:extLst>
                  <a:ext uri="{63B3BB69-23CF-44E3-9099-C40C66FF867C}">
                    <a14:compatExt spid="_x0000_s3192"/>
                  </a:ext>
                  <a:ext uri="{FF2B5EF4-FFF2-40B4-BE49-F238E27FC236}">
                    <a16:creationId xmlns:a16="http://schemas.microsoft.com/office/drawing/2014/main" id="{00000000-0008-0000-0000-0000780C0000}"/>
                  </a:ext>
                </a:extLst>
              </xdr:cNvPr>
              <xdr:cNvSpPr/>
            </xdr:nvSpPr>
            <xdr:spPr bwMode="auto">
              <a:xfrm>
                <a:off x="5232467" y="19282364"/>
                <a:ext cx="5111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画面遷移</a:t>
                </a:r>
              </a:p>
            </xdr:txBody>
          </xdr:sp>
          <xdr:sp macro="" textlink="">
            <xdr:nvSpPr>
              <xdr:cNvPr id="3193" name="Check Box 121" hidden="1">
                <a:extLst>
                  <a:ext uri="{63B3BB69-23CF-44E3-9099-C40C66FF867C}">
                    <a14:compatExt spid="_x0000_s3193"/>
                  </a:ext>
                  <a:ext uri="{FF2B5EF4-FFF2-40B4-BE49-F238E27FC236}">
                    <a16:creationId xmlns:a16="http://schemas.microsoft.com/office/drawing/2014/main" id="{00000000-0008-0000-0000-000079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文字入力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59</xdr:row>
          <xdr:rowOff>7218</xdr:rowOff>
        </xdr:from>
        <xdr:to>
          <xdr:col>5</xdr:col>
          <xdr:colOff>717882</xdr:colOff>
          <xdr:row>59</xdr:row>
          <xdr:rowOff>246527</xdr:rowOff>
        </xdr:to>
        <xdr:grpSp>
          <xdr:nvGrpSpPr>
            <xdr:cNvPr id="109" name="グループ化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GrpSpPr/>
          </xdr:nvGrpSpPr>
          <xdr:grpSpPr>
            <a:xfrm>
              <a:off x="3560809" y="21373100"/>
              <a:ext cx="3850720" cy="239309"/>
              <a:chOff x="3818820" y="19281806"/>
              <a:chExt cx="2160875" cy="239309"/>
            </a:xfrm>
          </xdr:grpSpPr>
          <xdr:sp macro="" textlink="">
            <xdr:nvSpPr>
              <xdr:cNvPr id="3194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000-00007A0C0000}"/>
                  </a:ext>
                </a:extLst>
              </xdr:cNvPr>
              <xdr:cNvSpPr/>
            </xdr:nvSpPr>
            <xdr:spPr bwMode="auto">
              <a:xfrm>
                <a:off x="4361743" y="19283594"/>
                <a:ext cx="84902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全画面表示不可 ／ </a:t>
                </a:r>
              </a:p>
            </xdr:txBody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000-00007B0C0000}"/>
                  </a:ext>
                </a:extLst>
              </xdr:cNvPr>
              <xdr:cNvSpPr/>
            </xdr:nvSpPr>
            <xdr:spPr bwMode="auto">
              <a:xfrm>
                <a:off x="5241041" y="19282364"/>
                <a:ext cx="73865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フレーム内表示</a:t>
                </a:r>
              </a:p>
            </xdr:txBody>
          </xdr:sp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000-00007C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485704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60</xdr:row>
          <xdr:rowOff>7226</xdr:rowOff>
        </xdr:from>
        <xdr:to>
          <xdr:col>5</xdr:col>
          <xdr:colOff>405060</xdr:colOff>
          <xdr:row>60</xdr:row>
          <xdr:rowOff>246535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3560809" y="21627108"/>
              <a:ext cx="3537898" cy="239309"/>
              <a:chOff x="3818823" y="19281806"/>
              <a:chExt cx="1924741" cy="239309"/>
            </a:xfrm>
          </xdr:grpSpPr>
          <xdr:sp macro="" textlink="">
            <xdr:nvSpPr>
              <xdr:cNvPr id="3197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000-00007D0C0000}"/>
                  </a:ext>
                </a:extLst>
              </xdr:cNvPr>
              <xdr:cNvSpPr/>
            </xdr:nvSpPr>
            <xdr:spPr bwMode="auto">
              <a:xfrm>
                <a:off x="4541737" y="19283594"/>
                <a:ext cx="62059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表示乱れ ／ </a:t>
                </a:r>
              </a:p>
            </xdr:txBody>
          </xdr:sp>
          <xdr:sp macro="" textlink="">
            <xdr:nvSpPr>
              <xdr:cNvPr id="3198" name="Check Box 126" hidden="1">
                <a:extLst>
                  <a:ext uri="{63B3BB69-23CF-44E3-9099-C40C66FF867C}">
                    <a14:compatExt spid="_x0000_s3198"/>
                  </a:ext>
                  <a:ext uri="{FF2B5EF4-FFF2-40B4-BE49-F238E27FC236}">
                    <a16:creationId xmlns:a16="http://schemas.microsoft.com/office/drawing/2014/main" id="{00000000-0008-0000-0000-00007E0C0000}"/>
                  </a:ext>
                </a:extLst>
              </xdr:cNvPr>
              <xdr:cNvSpPr/>
            </xdr:nvSpPr>
            <xdr:spPr bwMode="auto">
              <a:xfrm>
                <a:off x="5165354" y="19282364"/>
                <a:ext cx="57821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表示遅延</a:t>
                </a:r>
              </a:p>
            </xdr:txBody>
          </xdr:sp>
          <xdr:sp macro="" textlink="">
            <xdr:nvSpPr>
              <xdr:cNvPr id="3199" name="Check Box 127" hidden="1">
                <a:extLst>
                  <a:ext uri="{63B3BB69-23CF-44E3-9099-C40C66FF867C}">
                    <a14:compatExt spid="_x0000_s3199"/>
                  </a:ext>
                  <a:ext uri="{FF2B5EF4-FFF2-40B4-BE49-F238E27FC236}">
                    <a16:creationId xmlns:a16="http://schemas.microsoft.com/office/drawing/2014/main" id="{00000000-0008-0000-0000-00007F0C0000}"/>
                  </a:ext>
                </a:extLst>
              </xdr:cNvPr>
              <xdr:cNvSpPr/>
            </xdr:nvSpPr>
            <xdr:spPr bwMode="auto">
              <a:xfrm>
                <a:off x="3818823" y="19281806"/>
                <a:ext cx="753187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ログイン不可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4012</xdr:colOff>
          <xdr:row>62</xdr:row>
          <xdr:rowOff>7230</xdr:rowOff>
        </xdr:from>
        <xdr:to>
          <xdr:col>6</xdr:col>
          <xdr:colOff>68180</xdr:colOff>
          <xdr:row>62</xdr:row>
          <xdr:rowOff>246539</xdr:rowOff>
        </xdr:to>
        <xdr:grpSp>
          <xdr:nvGrpSpPr>
            <xdr:cNvPr id="117" name="グループ化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GrpSpPr/>
          </xdr:nvGrpSpPr>
          <xdr:grpSpPr>
            <a:xfrm>
              <a:off x="3560012" y="22135112"/>
              <a:ext cx="5009697" cy="239309"/>
              <a:chOff x="3818822" y="19281806"/>
              <a:chExt cx="2044415" cy="239309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000-0000800C0000}"/>
                  </a:ext>
                </a:extLst>
              </xdr:cNvPr>
              <xdr:cNvSpPr/>
            </xdr:nvSpPr>
            <xdr:spPr bwMode="auto">
              <a:xfrm>
                <a:off x="4417187" y="19283594"/>
                <a:ext cx="74514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ファイルダウンロード ／ </a:t>
                </a:r>
              </a:p>
            </xdr:txBody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000-0000810C0000}"/>
                  </a:ext>
                </a:extLst>
              </xdr:cNvPr>
              <xdr:cNvSpPr/>
            </xdr:nvSpPr>
            <xdr:spPr bwMode="auto">
              <a:xfrm>
                <a:off x="5165143" y="19282364"/>
                <a:ext cx="69809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ファイルアップロード</a:t>
                </a:r>
              </a:p>
            </xdr:txBody>
          </xdr:sp>
          <xdr:sp macro="" textlink="">
            <xdr:nvSpPr>
              <xdr:cNvPr id="3202" name="Check Box 130" hidden="1">
                <a:extLst>
                  <a:ext uri="{63B3BB69-23CF-44E3-9099-C40C66FF867C}">
                    <a14:compatExt spid="_x0000_s3202"/>
                  </a:ext>
                  <a:ext uri="{FF2B5EF4-FFF2-40B4-BE49-F238E27FC236}">
                    <a16:creationId xmlns:a16="http://schemas.microsoft.com/office/drawing/2014/main" id="{00000000-0008-0000-0000-0000820C0000}"/>
                  </a:ext>
                </a:extLst>
              </xdr:cNvPr>
              <xdr:cNvSpPr/>
            </xdr:nvSpPr>
            <xdr:spPr bwMode="auto">
              <a:xfrm>
                <a:off x="3818822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セーフビューア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5402</xdr:colOff>
          <xdr:row>63</xdr:row>
          <xdr:rowOff>7783</xdr:rowOff>
        </xdr:from>
        <xdr:to>
          <xdr:col>4</xdr:col>
          <xdr:colOff>485275</xdr:colOff>
          <xdr:row>63</xdr:row>
          <xdr:rowOff>246534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GrpSpPr/>
          </xdr:nvGrpSpPr>
          <xdr:grpSpPr>
            <a:xfrm>
              <a:off x="3561402" y="22389665"/>
              <a:ext cx="2048697" cy="238751"/>
              <a:chOff x="4252555" y="19535027"/>
              <a:chExt cx="1259330" cy="238751"/>
            </a:xfrm>
          </xdr:grpSpPr>
          <xdr:sp macro="" textlink="">
            <xdr:nvSpPr>
              <xdr:cNvPr id="3203" name="Check Box 131" hidden="1">
                <a:extLst>
                  <a:ext uri="{63B3BB69-23CF-44E3-9099-C40C66FF867C}">
                    <a14:compatExt spid="_x0000_s3203"/>
                  </a:ext>
                  <a:ext uri="{FF2B5EF4-FFF2-40B4-BE49-F238E27FC236}">
                    <a16:creationId xmlns:a16="http://schemas.microsoft.com/office/drawing/2014/main" id="{00000000-0008-0000-0000-0000830C0000}"/>
                  </a:ext>
                </a:extLst>
              </xdr:cNvPr>
              <xdr:cNvSpPr/>
            </xdr:nvSpPr>
            <xdr:spPr bwMode="auto">
              <a:xfrm>
                <a:off x="4252555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動画再生 ／</a:t>
                </a:r>
              </a:p>
            </xdr:txBody>
          </xdr:sp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000-0000840C0000}"/>
                  </a:ext>
                </a:extLst>
              </xdr:cNvPr>
              <xdr:cNvSpPr/>
            </xdr:nvSpPr>
            <xdr:spPr bwMode="auto">
              <a:xfrm>
                <a:off x="4925259" y="19535027"/>
                <a:ext cx="58662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音声出力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64</xdr:row>
          <xdr:rowOff>11800</xdr:rowOff>
        </xdr:from>
        <xdr:to>
          <xdr:col>4</xdr:col>
          <xdr:colOff>701840</xdr:colOff>
          <xdr:row>64</xdr:row>
          <xdr:rowOff>250551</xdr:rowOff>
        </xdr:to>
        <xdr:grpSp>
          <xdr:nvGrpSpPr>
            <xdr:cNvPr id="124" name="グループ化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GrpSpPr/>
          </xdr:nvGrpSpPr>
          <xdr:grpSpPr>
            <a:xfrm>
              <a:off x="3561403" y="22647682"/>
              <a:ext cx="2265261" cy="238751"/>
              <a:chOff x="4252556" y="19535027"/>
              <a:chExt cx="1434765" cy="238751"/>
            </a:xfrm>
          </xdr:grpSpPr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000-0000850C0000}"/>
                  </a:ext>
                </a:extLst>
              </xdr:cNvPr>
              <xdr:cNvSpPr/>
            </xdr:nvSpPr>
            <xdr:spPr bwMode="auto">
              <a:xfrm>
                <a:off x="4252556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印刷不可 ／</a:t>
                </a:r>
              </a:p>
            </xdr:txBody>
          </xdr:sp>
          <xdr:sp macro="" textlink="">
            <xdr:nvSpPr>
              <xdr:cNvPr id="3206" name="Check Box 134" hidden="1">
                <a:extLst>
                  <a:ext uri="{63B3BB69-23CF-44E3-9099-C40C66FF867C}">
                    <a14:compatExt spid="_x0000_s3206"/>
                  </a:ext>
                  <a:ext uri="{FF2B5EF4-FFF2-40B4-BE49-F238E27FC236}">
                    <a16:creationId xmlns:a16="http://schemas.microsoft.com/office/drawing/2014/main" id="{00000000-0008-0000-0000-0000860C0000}"/>
                  </a:ext>
                </a:extLst>
              </xdr:cNvPr>
              <xdr:cNvSpPr/>
            </xdr:nvSpPr>
            <xdr:spPr bwMode="auto">
              <a:xfrm>
                <a:off x="4925273" y="19535027"/>
                <a:ext cx="76204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印刷表示乱れ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1025311</xdr:colOff>
          <xdr:row>56</xdr:row>
          <xdr:rowOff>17644</xdr:rowOff>
        </xdr:from>
        <xdr:to>
          <xdr:col>6</xdr:col>
          <xdr:colOff>1010029</xdr:colOff>
          <xdr:row>57</xdr:row>
          <xdr:rowOff>4349</xdr:rowOff>
        </xdr:to>
        <xdr:grpSp>
          <xdr:nvGrpSpPr>
            <xdr:cNvPr id="127" name="グループ化 126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GrpSpPr/>
          </xdr:nvGrpSpPr>
          <xdr:grpSpPr>
            <a:xfrm>
              <a:off x="7718958" y="20621526"/>
              <a:ext cx="1792600" cy="240705"/>
              <a:chOff x="2386215" y="17207078"/>
              <a:chExt cx="1057375" cy="238658"/>
            </a:xfrm>
          </xdr:grpSpPr>
          <xdr:sp macro="" textlink="">
            <xdr:nvSpPr>
              <xdr:cNvPr id="3207" name="Check Box 135" hidden="1">
                <a:extLst>
                  <a:ext uri="{63B3BB69-23CF-44E3-9099-C40C66FF867C}">
                    <a14:compatExt spid="_x0000_s3207"/>
                  </a:ext>
                  <a:ext uri="{FF2B5EF4-FFF2-40B4-BE49-F238E27FC236}">
                    <a16:creationId xmlns:a16="http://schemas.microsoft.com/office/drawing/2014/main" id="{00000000-0008-0000-0000-0000870C0000}"/>
                  </a:ext>
                </a:extLst>
              </xdr:cNvPr>
              <xdr:cNvSpPr/>
            </xdr:nvSpPr>
            <xdr:spPr bwMode="auto">
              <a:xfrm>
                <a:off x="2386215" y="17208215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000-0000880C0000}"/>
                  </a:ext>
                </a:extLst>
              </xdr:cNvPr>
              <xdr:cNvSpPr/>
            </xdr:nvSpPr>
            <xdr:spPr bwMode="auto">
              <a:xfrm>
                <a:off x="2974461" y="17207078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505819</xdr:colOff>
          <xdr:row>58</xdr:row>
          <xdr:rowOff>13077</xdr:rowOff>
        </xdr:from>
        <xdr:to>
          <xdr:col>5</xdr:col>
          <xdr:colOff>517048</xdr:colOff>
          <xdr:row>59</xdr:row>
          <xdr:rowOff>340</xdr:rowOff>
        </xdr:to>
        <xdr:grpSp>
          <xdr:nvGrpSpPr>
            <xdr:cNvPr id="130" name="グループ化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GrpSpPr/>
          </xdr:nvGrpSpPr>
          <xdr:grpSpPr>
            <a:xfrm>
              <a:off x="4061819" y="21124959"/>
              <a:ext cx="3148876" cy="241263"/>
              <a:chOff x="3818821" y="19281886"/>
              <a:chExt cx="2160869" cy="239186"/>
            </a:xfrm>
          </xdr:grpSpPr>
          <xdr:sp macro="" textlink="">
            <xdr:nvSpPr>
              <xdr:cNvPr id="3209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000-0000890C0000}"/>
                  </a:ext>
                </a:extLst>
              </xdr:cNvPr>
              <xdr:cNvSpPr/>
            </xdr:nvSpPr>
            <xdr:spPr bwMode="auto">
              <a:xfrm>
                <a:off x="4493169" y="19283552"/>
                <a:ext cx="874739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000-00008A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000-00008B0C0000}"/>
                  </a:ext>
                </a:extLst>
              </xdr:cNvPr>
              <xdr:cNvSpPr/>
            </xdr:nvSpPr>
            <xdr:spPr bwMode="auto">
              <a:xfrm>
                <a:off x="3818821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51</xdr:row>
          <xdr:rowOff>25400</xdr:rowOff>
        </xdr:from>
        <xdr:to>
          <xdr:col>5</xdr:col>
          <xdr:colOff>139700</xdr:colOff>
          <xdr:row>52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確認できず（理由：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463062</xdr:colOff>
          <xdr:row>51</xdr:row>
          <xdr:rowOff>13077</xdr:rowOff>
        </xdr:from>
        <xdr:to>
          <xdr:col>7</xdr:col>
          <xdr:colOff>586</xdr:colOff>
          <xdr:row>52</xdr:row>
          <xdr:rowOff>340</xdr:rowOff>
        </xdr:to>
        <xdr:grpSp>
          <xdr:nvGrpSpPr>
            <xdr:cNvPr id="135" name="グループ化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>
              <a:off x="7156709" y="19346959"/>
              <a:ext cx="3676230" cy="241263"/>
              <a:chOff x="3818818" y="19281886"/>
              <a:chExt cx="2160879" cy="239186"/>
            </a:xfrm>
          </xdr:grpSpPr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000-00008D0C0000}"/>
                  </a:ext>
                </a:extLst>
              </xdr:cNvPr>
              <xdr:cNvSpPr/>
            </xdr:nvSpPr>
            <xdr:spPr bwMode="auto">
              <a:xfrm>
                <a:off x="4429386" y="19283552"/>
                <a:ext cx="594638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IDなし ／</a:t>
                </a:r>
              </a:p>
            </xdr:txBody>
          </xdr:sp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000-00008E0C0000}"/>
                  </a:ext>
                </a:extLst>
              </xdr:cNvPr>
              <xdr:cNvSpPr/>
            </xdr:nvSpPr>
            <xdr:spPr bwMode="auto">
              <a:xfrm>
                <a:off x="5029338" y="19282364"/>
                <a:ext cx="95035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その他　　　　　　　）</a:t>
                </a:r>
              </a:p>
            </xdr:txBody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000-00008F0C0000}"/>
                  </a:ext>
                </a:extLst>
              </xdr:cNvPr>
              <xdr:cNvSpPr/>
            </xdr:nvSpPr>
            <xdr:spPr bwMode="auto">
              <a:xfrm>
                <a:off x="3818818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固定IP 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294825</xdr:colOff>
      <xdr:row>17</xdr:row>
      <xdr:rowOff>322039</xdr:rowOff>
    </xdr:from>
    <xdr:to>
      <xdr:col>2</xdr:col>
      <xdr:colOff>1274539</xdr:colOff>
      <xdr:row>17</xdr:row>
      <xdr:rowOff>612325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73039" y="8023682"/>
          <a:ext cx="979714" cy="290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813227</xdr:colOff>
      <xdr:row>8</xdr:row>
      <xdr:rowOff>68302</xdr:rowOff>
    </xdr:from>
    <xdr:to>
      <xdr:col>2</xdr:col>
      <xdr:colOff>1566156</xdr:colOff>
      <xdr:row>8</xdr:row>
      <xdr:rowOff>449302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86639" y="3459949"/>
          <a:ext cx="752929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687293</xdr:colOff>
      <xdr:row>76</xdr:row>
      <xdr:rowOff>231589</xdr:rowOff>
    </xdr:from>
    <xdr:to>
      <xdr:col>4</xdr:col>
      <xdr:colOff>762000</xdr:colOff>
      <xdr:row>78</xdr:row>
      <xdr:rowOff>44824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59411" y="27700942"/>
          <a:ext cx="151653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545352</xdr:colOff>
      <xdr:row>75</xdr:row>
      <xdr:rowOff>306294</xdr:rowOff>
    </xdr:from>
    <xdr:to>
      <xdr:col>2</xdr:col>
      <xdr:colOff>1135529</xdr:colOff>
      <xdr:row>77</xdr:row>
      <xdr:rowOff>44824</xdr:rowOff>
    </xdr:to>
    <xdr:sp macro="" textlink="">
      <xdr:nvSpPr>
        <xdr:cNvPr id="110" name="円/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18764" y="27454412"/>
          <a:ext cx="590177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-1</xdr:rowOff>
    </xdr:from>
    <xdr:to>
      <xdr:col>4</xdr:col>
      <xdr:colOff>1512794</xdr:colOff>
      <xdr:row>8</xdr:row>
      <xdr:rowOff>481852</xdr:rowOff>
    </xdr:to>
    <xdr:sp macro="" textlink="">
      <xdr:nvSpPr>
        <xdr:cNvPr id="111" name="円/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43500" y="3372970"/>
          <a:ext cx="1512794" cy="4818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14</xdr:col>
      <xdr:colOff>0</xdr:colOff>
      <xdr:row>47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06DD35-81CA-F046-9716-D580B037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0.89819</cdr:x>
      <cdr:y>0.07158</cdr:y>
    </cdr:from>
    <cdr:to>
      <cdr:x>0.92513</cdr:x>
      <cdr:y>0.10255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409" y="447275"/>
          <a:ext cx="35509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  <cdr:relSizeAnchor xmlns:cdr="http://schemas.openxmlformats.org/drawingml/2006/chartDrawing">
    <cdr:from>
      <cdr:x>0.0808</cdr:x>
      <cdr:y>0.07071</cdr:y>
    </cdr:from>
    <cdr:to>
      <cdr:x>0.10775</cdr:x>
      <cdr:y>0.10168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807" y="441813"/>
          <a:ext cx="355097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;%20a2%20N%20x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dd-913001/&#26989;&#21209;&#35506;&#12469;&#12540;&#12496;/03%20&#38651;&#27671;&#12464;&#12523;&#12540;&#12503;/16%20&#20196;&#21644;02&#24180;&#24230;/218%20&#35506;&#38263;&#20250;&#35696;&#36039;&#26009;/09_&#21508;&#31278;&#36039;&#26009;/&#9675;R2ver&#21508;&#31278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太陽光発電所月別供給電力量"/>
      <sheetName val="Sheet1"/>
      <sheetName val="Sheet2"/>
    </sheetNames>
    <sheetDataSet>
      <sheetData sheetId="0">
        <row r="3">
          <cell r="B3" t="str">
            <v>4月</v>
          </cell>
          <cell r="C3" t="str">
            <v>5月</v>
          </cell>
          <cell r="D3" t="str">
            <v>6月</v>
          </cell>
          <cell r="E3" t="str">
            <v>7月</v>
          </cell>
          <cell r="F3" t="str">
            <v>8月</v>
          </cell>
          <cell r="G3" t="str">
            <v>9月</v>
          </cell>
          <cell r="H3" t="str">
            <v>10月</v>
          </cell>
          <cell r="I3" t="str">
            <v>11月</v>
          </cell>
          <cell r="J3" t="str">
            <v>12月</v>
          </cell>
          <cell r="K3" t="str">
            <v>1月</v>
          </cell>
          <cell r="L3" t="str">
            <v>2月</v>
          </cell>
          <cell r="M3" t="str">
            <v>3月</v>
          </cell>
        </row>
        <row r="4">
          <cell r="B4">
            <v>156000</v>
          </cell>
          <cell r="C4">
            <v>168000</v>
          </cell>
          <cell r="D4">
            <v>151000</v>
          </cell>
          <cell r="E4">
            <v>148000</v>
          </cell>
          <cell r="F4">
            <v>137000</v>
          </cell>
          <cell r="G4">
            <v>120000</v>
          </cell>
          <cell r="H4">
            <v>125000</v>
          </cell>
          <cell r="I4">
            <v>94000</v>
          </cell>
          <cell r="J4">
            <v>66000</v>
          </cell>
          <cell r="K4">
            <v>59000</v>
          </cell>
          <cell r="L4">
            <v>75000</v>
          </cell>
          <cell r="M4">
            <v>154000</v>
          </cell>
        </row>
        <row r="5">
          <cell r="B5">
            <v>156000</v>
          </cell>
          <cell r="C5">
            <v>324000</v>
          </cell>
          <cell r="D5">
            <v>475000</v>
          </cell>
          <cell r="E5">
            <v>623000</v>
          </cell>
          <cell r="F5">
            <v>760000</v>
          </cell>
          <cell r="G5">
            <v>880000</v>
          </cell>
          <cell r="H5">
            <v>1005000</v>
          </cell>
          <cell r="I5">
            <v>1099000</v>
          </cell>
          <cell r="J5">
            <v>1165000</v>
          </cell>
          <cell r="K5">
            <v>1224000</v>
          </cell>
          <cell r="L5">
            <v>1299000</v>
          </cell>
          <cell r="M5">
            <v>1453000</v>
          </cell>
        </row>
        <row r="6">
          <cell r="B6">
            <v>161083</v>
          </cell>
          <cell r="C6">
            <v>167917</v>
          </cell>
          <cell r="D6">
            <v>188654</v>
          </cell>
          <cell r="E6">
            <v>124109</v>
          </cell>
          <cell r="F6">
            <v>177191</v>
          </cell>
          <cell r="G6">
            <v>142857</v>
          </cell>
          <cell r="H6">
            <v>123377</v>
          </cell>
        </row>
        <row r="7">
          <cell r="B7">
            <v>161083</v>
          </cell>
          <cell r="C7">
            <v>329000</v>
          </cell>
          <cell r="D7">
            <v>517654</v>
          </cell>
          <cell r="E7">
            <v>641763</v>
          </cell>
          <cell r="F7">
            <v>818954</v>
          </cell>
          <cell r="G7">
            <v>961811</v>
          </cell>
          <cell r="H7">
            <v>1085188</v>
          </cell>
          <cell r="I7">
            <v>1085188</v>
          </cell>
          <cell r="J7">
            <v>1085188</v>
          </cell>
          <cell r="K7">
            <v>1085188</v>
          </cell>
          <cell r="L7">
            <v>1085188</v>
          </cell>
          <cell r="M7">
            <v>1085188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(水)"/>
      <sheetName val="DB(風)"/>
      <sheetName val="DB(太)"/>
      <sheetName val="課会（水）"/>
      <sheetName val="課会（風）"/>
      <sheetName val="課会(高森) (６月議会用)"/>
      <sheetName val="課会(高森)"/>
      <sheetName val="課会(太)"/>
      <sheetName val="入力"/>
      <sheetName val="発受月報"/>
      <sheetName val="累年降水量"/>
      <sheetName val="出水率"/>
      <sheetName val="降水量"/>
      <sheetName val="給電運用会議"/>
      <sheetName val="決算資料"/>
      <sheetName val="県勢便覧"/>
      <sheetName val="発電電力量一覧"/>
      <sheetName val="エネルギー使用量・温室効果ガス調査"/>
      <sheetName val="2月議会資料(バックデータ)"/>
      <sheetName val="決算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58">
          <cell r="F358">
            <v>2.64</v>
          </cell>
          <cell r="G358">
            <v>4.49</v>
          </cell>
        </row>
        <row r="360">
          <cell r="F360">
            <v>124109</v>
          </cell>
          <cell r="G360">
            <v>177191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s://popal.baket24.net/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popal.baket24.net/up.php?i=13807&amp;s=312190858edc25d134e3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showGridLines="0" tabSelected="1" topLeftCell="A19" zoomScale="85" zoomScaleNormal="85" zoomScaleSheetLayoutView="70" workbookViewId="0">
      <selection activeCell="C15" sqref="C15"/>
    </sheetView>
  </sheetViews>
  <sheetFormatPr baseColWidth="10" defaultColWidth="9" defaultRowHeight="16"/>
  <cols>
    <col min="1" max="1" width="3.33203125" style="2" customWidth="1"/>
    <col min="2" max="2" width="20.6640625" style="2" customWidth="1"/>
    <col min="3" max="3" width="22.83203125" style="2" bestFit="1" customWidth="1"/>
    <col min="4" max="5" width="20.6640625" style="2" customWidth="1"/>
    <col min="6" max="6" width="23.6640625" style="2" customWidth="1"/>
    <col min="7" max="7" width="30.6640625" style="2" customWidth="1"/>
    <col min="8" max="8" width="2.6640625" style="2" customWidth="1"/>
    <col min="9" max="16384" width="9" style="2"/>
  </cols>
  <sheetData>
    <row r="1" spans="1:9" ht="25" customHeight="1">
      <c r="B1" s="165" t="s">
        <v>3</v>
      </c>
      <c r="C1" s="165"/>
      <c r="D1" s="165"/>
      <c r="E1" s="165"/>
      <c r="F1" s="164" t="s">
        <v>144</v>
      </c>
      <c r="G1" s="164"/>
    </row>
    <row r="2" spans="1:9" ht="40" customHeight="1">
      <c r="A2" s="46"/>
      <c r="B2" s="88" t="s">
        <v>117</v>
      </c>
      <c r="C2" s="55"/>
      <c r="D2" s="33"/>
      <c r="E2" s="33"/>
      <c r="F2" s="33"/>
      <c r="G2" s="3"/>
    </row>
    <row r="3" spans="1:9" ht="30" customHeight="1" thickBot="1">
      <c r="B3" s="56" t="s">
        <v>6</v>
      </c>
      <c r="C3" s="57"/>
      <c r="D3" s="5"/>
      <c r="E3" s="5"/>
      <c r="F3" s="5"/>
      <c r="G3" s="5"/>
    </row>
    <row r="4" spans="1:9" ht="40" customHeight="1">
      <c r="A4" s="1"/>
      <c r="B4" s="50" t="s">
        <v>2</v>
      </c>
      <c r="C4" s="149">
        <v>43504.709722222222</v>
      </c>
      <c r="D4" s="150"/>
      <c r="E4" s="49" t="s">
        <v>49</v>
      </c>
      <c r="F4" s="89" t="s">
        <v>118</v>
      </c>
      <c r="G4" s="90" t="s">
        <v>72</v>
      </c>
    </row>
    <row r="5" spans="1:9" ht="40" customHeight="1">
      <c r="B5" s="51" t="s">
        <v>69</v>
      </c>
      <c r="C5" s="48" t="s">
        <v>119</v>
      </c>
      <c r="D5" s="53" t="s">
        <v>70</v>
      </c>
      <c r="E5" s="146" t="s">
        <v>120</v>
      </c>
      <c r="F5" s="147"/>
      <c r="G5" s="148"/>
    </row>
    <row r="6" spans="1:9" ht="40" customHeight="1" thickBot="1">
      <c r="B6" s="52" t="s">
        <v>71</v>
      </c>
      <c r="C6" s="127" t="s">
        <v>121</v>
      </c>
      <c r="D6" s="128"/>
      <c r="E6" s="81" t="s">
        <v>82</v>
      </c>
      <c r="F6" s="129"/>
      <c r="G6" s="130"/>
    </row>
    <row r="7" spans="1:9" ht="30" customHeight="1">
      <c r="B7" s="58" t="s">
        <v>17</v>
      </c>
      <c r="C7" s="6"/>
      <c r="D7" s="6"/>
      <c r="E7" s="6"/>
      <c r="F7" s="6"/>
      <c r="G7" s="6"/>
    </row>
    <row r="8" spans="1:9" ht="21.75" customHeight="1" thickBot="1">
      <c r="B8" s="83" t="s">
        <v>13</v>
      </c>
      <c r="C8" s="84" t="s">
        <v>45</v>
      </c>
      <c r="D8" s="84" t="s">
        <v>56</v>
      </c>
      <c r="E8" s="84" t="s">
        <v>46</v>
      </c>
      <c r="F8" s="84" t="s">
        <v>57</v>
      </c>
      <c r="G8" s="84" t="s">
        <v>58</v>
      </c>
    </row>
    <row r="9" spans="1:9" ht="40" customHeight="1" thickBot="1">
      <c r="B9" s="85" t="s">
        <v>21</v>
      </c>
      <c r="C9" s="86" t="s">
        <v>42</v>
      </c>
      <c r="D9" s="86" t="s">
        <v>47</v>
      </c>
      <c r="E9" s="86" t="s">
        <v>43</v>
      </c>
      <c r="F9" s="86" t="s">
        <v>44</v>
      </c>
      <c r="G9" s="111" t="s">
        <v>115</v>
      </c>
    </row>
    <row r="10" spans="1:9" ht="40" customHeight="1" thickBot="1">
      <c r="B10" s="85" t="s">
        <v>50</v>
      </c>
      <c r="C10" s="87" t="s">
        <v>42</v>
      </c>
      <c r="D10" s="86" t="s">
        <v>47</v>
      </c>
      <c r="E10" s="86" t="s">
        <v>43</v>
      </c>
      <c r="F10" s="86" t="s">
        <v>44</v>
      </c>
      <c r="G10" s="111" t="s">
        <v>116</v>
      </c>
    </row>
    <row r="11" spans="1:9" ht="30" customHeight="1" thickBot="1">
      <c r="B11" s="59" t="s">
        <v>62</v>
      </c>
      <c r="C11" s="7"/>
      <c r="D11" s="7"/>
      <c r="E11" s="7"/>
      <c r="F11" s="7"/>
      <c r="G11" s="7"/>
    </row>
    <row r="12" spans="1:9" ht="40" customHeight="1" thickBot="1">
      <c r="B12" s="50" t="s">
        <v>1</v>
      </c>
      <c r="C12" s="144" t="s">
        <v>142</v>
      </c>
      <c r="D12" s="145"/>
      <c r="E12" s="49" t="s">
        <v>4</v>
      </c>
      <c r="F12" s="151" t="s">
        <v>80</v>
      </c>
      <c r="G12" s="152"/>
    </row>
    <row r="13" spans="1:9" ht="40" customHeight="1">
      <c r="B13" s="51" t="s">
        <v>0</v>
      </c>
      <c r="C13" s="113" t="s">
        <v>148</v>
      </c>
      <c r="D13" s="108"/>
      <c r="E13" s="108"/>
      <c r="F13" s="131" t="s">
        <v>112</v>
      </c>
      <c r="G13" s="132"/>
      <c r="H13" s="42" t="s">
        <v>48</v>
      </c>
      <c r="I13" s="45" t="s">
        <v>83</v>
      </c>
    </row>
    <row r="14" spans="1:9" ht="40" customHeight="1">
      <c r="B14" s="60" t="s">
        <v>14</v>
      </c>
      <c r="C14" s="63" t="s">
        <v>51</v>
      </c>
      <c r="D14" s="64" t="s">
        <v>15</v>
      </c>
      <c r="E14" s="48" t="s">
        <v>52</v>
      </c>
      <c r="F14" s="64" t="s">
        <v>35</v>
      </c>
      <c r="G14" s="80"/>
    </row>
    <row r="15" spans="1:9" ht="40" customHeight="1" thickBot="1">
      <c r="B15" s="61" t="s">
        <v>34</v>
      </c>
      <c r="C15" s="62" t="s">
        <v>73</v>
      </c>
      <c r="D15" s="54" t="s">
        <v>59</v>
      </c>
      <c r="E15" s="62" t="s">
        <v>60</v>
      </c>
      <c r="F15" s="107" t="s">
        <v>79</v>
      </c>
      <c r="G15" s="102" t="s">
        <v>78</v>
      </c>
    </row>
    <row r="16" spans="1:9" ht="40" customHeight="1" thickBot="1">
      <c r="B16" s="104"/>
      <c r="C16" s="105"/>
      <c r="D16" s="104"/>
      <c r="E16" s="105"/>
      <c r="F16" s="109" t="s">
        <v>113</v>
      </c>
      <c r="G16" s="110" t="s">
        <v>78</v>
      </c>
    </row>
    <row r="17" spans="2:9" ht="30" customHeight="1" thickBot="1">
      <c r="B17" s="65" t="s">
        <v>22</v>
      </c>
      <c r="C17" s="8"/>
      <c r="D17" s="8"/>
      <c r="E17" s="8"/>
      <c r="F17" s="8"/>
      <c r="G17" s="8"/>
    </row>
    <row r="18" spans="2:9" ht="52.5" customHeight="1">
      <c r="B18" s="91" t="s">
        <v>5</v>
      </c>
      <c r="C18" s="135" t="s">
        <v>114</v>
      </c>
      <c r="D18" s="136"/>
      <c r="E18" s="136"/>
      <c r="F18" s="136"/>
      <c r="G18" s="137"/>
    </row>
    <row r="19" spans="2:9" ht="46">
      <c r="B19" s="97" t="s">
        <v>106</v>
      </c>
      <c r="C19" s="159"/>
      <c r="D19" s="160"/>
      <c r="E19" s="160"/>
      <c r="F19" s="160"/>
      <c r="G19" s="161"/>
      <c r="H19" s="1" t="s">
        <v>107</v>
      </c>
    </row>
    <row r="20" spans="2:9" ht="25" customHeight="1">
      <c r="B20" s="66"/>
      <c r="C20" s="67" t="s">
        <v>38</v>
      </c>
      <c r="D20" s="68"/>
      <c r="E20" s="68"/>
      <c r="F20" s="138" t="s">
        <v>76</v>
      </c>
      <c r="G20" s="139"/>
    </row>
    <row r="21" spans="2:9" ht="25" customHeight="1">
      <c r="B21" s="69"/>
      <c r="C21" s="136" t="s">
        <v>10</v>
      </c>
      <c r="D21" s="136"/>
      <c r="E21" s="136"/>
      <c r="F21" s="133" t="s">
        <v>100</v>
      </c>
      <c r="G21" s="134"/>
    </row>
    <row r="22" spans="2:9" ht="25" customHeight="1">
      <c r="B22" s="69"/>
      <c r="C22" s="136" t="s">
        <v>9</v>
      </c>
      <c r="D22" s="136"/>
      <c r="E22" s="162" t="s">
        <v>105</v>
      </c>
      <c r="F22" s="162"/>
      <c r="G22" s="163"/>
    </row>
    <row r="23" spans="2:9" ht="25" customHeight="1">
      <c r="B23" s="70"/>
      <c r="C23" s="153" t="s">
        <v>104</v>
      </c>
      <c r="D23" s="153"/>
      <c r="E23" s="153"/>
      <c r="F23" s="154" t="s">
        <v>77</v>
      </c>
      <c r="G23" s="155"/>
    </row>
    <row r="24" spans="2:9" ht="25" customHeight="1">
      <c r="B24" s="69"/>
      <c r="C24" s="71" t="s">
        <v>37</v>
      </c>
      <c r="D24" s="71"/>
      <c r="E24" s="71"/>
      <c r="F24" s="72"/>
      <c r="G24" s="73"/>
    </row>
    <row r="25" spans="2:9" ht="25" customHeight="1">
      <c r="B25" s="69"/>
      <c r="C25" s="71" t="s">
        <v>23</v>
      </c>
      <c r="D25" s="71"/>
      <c r="E25" s="71"/>
      <c r="F25" s="72"/>
      <c r="G25" s="73"/>
    </row>
    <row r="26" spans="2:9" ht="25" customHeight="1">
      <c r="B26" s="69"/>
      <c r="C26" s="71"/>
      <c r="D26" s="71"/>
      <c r="E26" s="71"/>
      <c r="F26" s="72"/>
      <c r="G26" s="73"/>
    </row>
    <row r="27" spans="2:9" ht="25" customHeight="1">
      <c r="B27" s="74"/>
      <c r="C27" s="136" t="s">
        <v>16</v>
      </c>
      <c r="D27" s="136"/>
      <c r="E27" s="136"/>
      <c r="F27" s="133" t="s">
        <v>101</v>
      </c>
      <c r="G27" s="134"/>
    </row>
    <row r="28" spans="2:9" ht="25" customHeight="1">
      <c r="B28" s="74"/>
      <c r="C28" s="103" t="s">
        <v>109</v>
      </c>
      <c r="D28" s="75"/>
      <c r="E28" s="75"/>
      <c r="F28" s="133" t="s">
        <v>102</v>
      </c>
      <c r="G28" s="134"/>
      <c r="H28" s="1"/>
      <c r="I28" s="1" t="s">
        <v>54</v>
      </c>
    </row>
    <row r="29" spans="2:9" ht="25" customHeight="1">
      <c r="B29" s="74"/>
      <c r="C29" s="106" t="s">
        <v>75</v>
      </c>
      <c r="D29" s="75"/>
      <c r="E29" s="75"/>
      <c r="F29" s="72"/>
      <c r="G29" s="73"/>
    </row>
    <row r="30" spans="2:9" ht="25" customHeight="1">
      <c r="B30" s="74"/>
      <c r="C30" s="136" t="s">
        <v>11</v>
      </c>
      <c r="D30" s="136"/>
      <c r="E30" s="136"/>
      <c r="F30" s="133" t="s">
        <v>103</v>
      </c>
      <c r="G30" s="134"/>
    </row>
    <row r="31" spans="2:9" ht="25" customHeight="1">
      <c r="B31" s="74"/>
      <c r="C31" s="136" t="s">
        <v>12</v>
      </c>
      <c r="D31" s="136"/>
      <c r="E31" s="136"/>
      <c r="F31" s="133" t="s">
        <v>103</v>
      </c>
      <c r="G31" s="134"/>
    </row>
    <row r="32" spans="2:9" ht="57" customHeight="1">
      <c r="B32" s="97" t="s">
        <v>108</v>
      </c>
      <c r="C32" s="140"/>
      <c r="D32" s="141"/>
      <c r="E32" s="141"/>
      <c r="F32" s="141"/>
      <c r="G32" s="142"/>
      <c r="H32" s="44"/>
      <c r="I32" s="43" t="s">
        <v>53</v>
      </c>
    </row>
    <row r="33" spans="1:10" ht="99.75" customHeight="1" thickBot="1">
      <c r="B33" s="79" t="s">
        <v>74</v>
      </c>
      <c r="C33" s="156" t="s">
        <v>143</v>
      </c>
      <c r="D33" s="157"/>
      <c r="E33" s="157"/>
      <c r="F33" s="157"/>
      <c r="G33" s="158"/>
      <c r="I33" s="2" t="s">
        <v>55</v>
      </c>
    </row>
    <row r="34" spans="1:10" ht="5" customHeight="1">
      <c r="B34" s="38"/>
      <c r="C34" s="41"/>
      <c r="D34" s="41"/>
      <c r="E34" s="41"/>
      <c r="F34" s="41"/>
      <c r="G34" s="41"/>
    </row>
    <row r="35" spans="1:10" ht="26.25" customHeight="1">
      <c r="A35" s="46"/>
      <c r="B35" s="88" t="s">
        <v>145</v>
      </c>
      <c r="C35" s="11"/>
      <c r="D35" s="11"/>
      <c r="E35" s="11"/>
      <c r="F35" s="143" t="s">
        <v>81</v>
      </c>
      <c r="G35" s="143"/>
    </row>
    <row r="36" spans="1:10" ht="25" customHeight="1" thickBot="1">
      <c r="A36" s="37"/>
      <c r="B36" s="65" t="s">
        <v>64</v>
      </c>
      <c r="C36" s="39"/>
      <c r="D36" s="39"/>
      <c r="E36" s="39"/>
      <c r="F36" s="39"/>
      <c r="G36" s="39"/>
    </row>
    <row r="37" spans="1:10" ht="25.25" customHeight="1">
      <c r="B37" s="116" t="s">
        <v>65</v>
      </c>
      <c r="C37" s="121" t="str">
        <f>IF(E54=0,"※ ログ確認結果より転記 ※",E54)</f>
        <v xml:space="preserve">https://popal.baket24.net/up.php?i=13807&amp;s=312190858edc25d134e3 </v>
      </c>
      <c r="D37" s="122"/>
      <c r="E37" s="122"/>
      <c r="F37" s="122"/>
      <c r="G37" s="123"/>
      <c r="I37" s="1" t="s">
        <v>66</v>
      </c>
    </row>
    <row r="38" spans="1:10" ht="25.25" customHeight="1">
      <c r="B38" s="117"/>
      <c r="C38" s="118" t="str">
        <f>IF(E58=0,"※ ログ確認結果より転記 ※",E58)</f>
        <v>※ ログ確認結果より転記 ※</v>
      </c>
      <c r="D38" s="119"/>
      <c r="E38" s="119"/>
      <c r="F38" s="119"/>
      <c r="G38" s="120"/>
      <c r="I38" s="1"/>
    </row>
    <row r="39" spans="1:10" ht="20" customHeight="1">
      <c r="B39" s="91" t="s">
        <v>86</v>
      </c>
      <c r="C39" s="20" t="s">
        <v>87</v>
      </c>
      <c r="D39" s="18"/>
      <c r="E39" s="82"/>
      <c r="F39" s="82"/>
      <c r="G39" s="19"/>
      <c r="J39" s="37"/>
    </row>
    <row r="40" spans="1:10" ht="20" customHeight="1" thickBot="1">
      <c r="B40" s="91"/>
      <c r="C40" s="92" t="s">
        <v>88</v>
      </c>
      <c r="D40" s="18"/>
      <c r="E40" s="82"/>
      <c r="F40" s="82"/>
      <c r="G40" s="19"/>
    </row>
    <row r="41" spans="1:10" ht="20" customHeight="1">
      <c r="B41" s="100" t="s">
        <v>7</v>
      </c>
      <c r="C41" s="175"/>
      <c r="D41" s="176"/>
      <c r="E41" s="176"/>
      <c r="F41" s="176"/>
      <c r="G41" s="16"/>
    </row>
    <row r="42" spans="1:10" ht="20" customHeight="1">
      <c r="B42" s="91"/>
      <c r="C42" s="21" t="s">
        <v>27</v>
      </c>
      <c r="D42" s="22"/>
      <c r="E42" s="82" t="s">
        <v>28</v>
      </c>
      <c r="F42" s="82"/>
      <c r="G42" s="19"/>
    </row>
    <row r="43" spans="1:10" ht="20" customHeight="1">
      <c r="B43" s="91"/>
      <c r="C43" s="17" t="s">
        <v>30</v>
      </c>
      <c r="D43" s="18"/>
      <c r="E43" s="82"/>
      <c r="F43" s="82"/>
      <c r="G43" s="19"/>
    </row>
    <row r="44" spans="1:10" ht="20" customHeight="1">
      <c r="B44" s="91"/>
      <c r="C44" s="23"/>
      <c r="D44" s="18"/>
      <c r="E44" s="82"/>
      <c r="F44" s="82"/>
      <c r="G44" s="19"/>
    </row>
    <row r="45" spans="1:10" ht="20" customHeight="1">
      <c r="B45" s="91"/>
      <c r="C45" s="23"/>
      <c r="D45" s="18"/>
      <c r="E45" s="82"/>
      <c r="F45" s="82"/>
      <c r="G45" s="19"/>
    </row>
    <row r="46" spans="1:10" ht="20" customHeight="1">
      <c r="B46" s="91"/>
      <c r="C46" s="23"/>
      <c r="D46" s="18"/>
      <c r="E46" s="82"/>
      <c r="F46" s="82"/>
      <c r="G46" s="19"/>
    </row>
    <row r="47" spans="1:10" ht="20" customHeight="1">
      <c r="B47" s="91"/>
      <c r="C47" s="23"/>
      <c r="D47" s="18"/>
      <c r="E47" s="82"/>
      <c r="F47" s="82"/>
      <c r="G47" s="19"/>
    </row>
    <row r="48" spans="1:10" ht="20" customHeight="1">
      <c r="B48" s="91"/>
      <c r="C48" s="23"/>
      <c r="D48" s="18"/>
      <c r="E48" s="82"/>
      <c r="F48" s="82"/>
      <c r="G48" s="19"/>
    </row>
    <row r="49" spans="2:7" ht="20" customHeight="1">
      <c r="B49" s="91"/>
      <c r="C49" s="23"/>
      <c r="D49" s="18" t="s">
        <v>89</v>
      </c>
      <c r="E49" s="18" t="s">
        <v>90</v>
      </c>
      <c r="F49" s="82"/>
      <c r="G49" s="19"/>
    </row>
    <row r="50" spans="2:7" ht="20" customHeight="1">
      <c r="B50" s="91"/>
      <c r="C50" s="21" t="s">
        <v>29</v>
      </c>
      <c r="D50" s="18"/>
      <c r="E50" s="82"/>
      <c r="F50" s="82"/>
      <c r="G50" s="19"/>
    </row>
    <row r="51" spans="2:7" ht="20" customHeight="1">
      <c r="B51" s="101"/>
      <c r="C51" s="17" t="s">
        <v>36</v>
      </c>
      <c r="D51" s="18"/>
      <c r="E51" s="82"/>
      <c r="F51" s="82"/>
      <c r="G51" s="19"/>
    </row>
    <row r="52" spans="2:7" ht="20" customHeight="1">
      <c r="B52" s="91" t="s">
        <v>39</v>
      </c>
      <c r="C52" s="17" t="s">
        <v>40</v>
      </c>
      <c r="D52" s="35"/>
      <c r="E52" s="36"/>
      <c r="F52" s="36"/>
      <c r="G52" s="19"/>
    </row>
    <row r="53" spans="2:7" ht="20" customHeight="1">
      <c r="B53" s="91"/>
      <c r="C53" s="17" t="s">
        <v>41</v>
      </c>
      <c r="D53" s="35"/>
      <c r="E53" s="36"/>
      <c r="F53" s="93" t="s">
        <v>91</v>
      </c>
      <c r="G53" s="94" t="s">
        <v>92</v>
      </c>
    </row>
    <row r="54" spans="2:7" ht="20" customHeight="1">
      <c r="B54" s="91"/>
      <c r="C54" s="34"/>
      <c r="D54" s="21" t="s">
        <v>93</v>
      </c>
      <c r="E54" s="124" t="s">
        <v>150</v>
      </c>
      <c r="F54" s="125"/>
      <c r="G54" s="126"/>
    </row>
    <row r="55" spans="2:7" ht="20" customHeight="1">
      <c r="B55" s="91"/>
      <c r="C55" s="34"/>
      <c r="D55" s="20" t="s">
        <v>94</v>
      </c>
      <c r="E55" s="96" t="s">
        <v>146</v>
      </c>
      <c r="F55" s="93" t="s">
        <v>95</v>
      </c>
      <c r="G55" s="95" t="s">
        <v>96</v>
      </c>
    </row>
    <row r="56" spans="2:7" ht="20" customHeight="1">
      <c r="B56" s="91"/>
      <c r="C56" s="34"/>
      <c r="D56" s="18" t="s">
        <v>97</v>
      </c>
      <c r="E56" s="36"/>
      <c r="F56" s="93" t="s">
        <v>98</v>
      </c>
      <c r="G56" s="19"/>
    </row>
    <row r="57" spans="2:7" ht="20" customHeight="1">
      <c r="B57" s="91"/>
      <c r="C57" s="34"/>
      <c r="D57" s="18" t="s">
        <v>99</v>
      </c>
      <c r="E57" s="36"/>
      <c r="F57" s="93"/>
      <c r="G57" s="19"/>
    </row>
    <row r="58" spans="2:7" ht="20" customHeight="1">
      <c r="B58" s="91"/>
      <c r="C58" s="34"/>
      <c r="D58" s="21" t="s">
        <v>93</v>
      </c>
      <c r="E58" s="192"/>
      <c r="F58" s="193"/>
      <c r="G58" s="194"/>
    </row>
    <row r="59" spans="2:7" ht="20" customHeight="1">
      <c r="B59" s="91"/>
      <c r="C59" s="34"/>
      <c r="D59" s="18" t="s">
        <v>97</v>
      </c>
      <c r="E59" s="36"/>
      <c r="F59" s="93"/>
      <c r="G59" s="19"/>
    </row>
    <row r="60" spans="2:7" ht="20" customHeight="1">
      <c r="B60" s="66" t="s">
        <v>31</v>
      </c>
      <c r="C60" s="24"/>
      <c r="D60" s="18"/>
      <c r="E60" s="82"/>
      <c r="F60" s="82"/>
      <c r="G60" s="19"/>
    </row>
    <row r="61" spans="2:7" ht="20" customHeight="1">
      <c r="B61" s="91"/>
      <c r="C61" s="25"/>
      <c r="D61" s="18"/>
      <c r="E61" s="82"/>
      <c r="F61" s="82"/>
      <c r="G61" s="19"/>
    </row>
    <row r="62" spans="2:7" ht="20" customHeight="1">
      <c r="B62" s="91"/>
      <c r="C62" s="26"/>
      <c r="D62" s="18"/>
      <c r="E62" s="82"/>
      <c r="F62" s="82"/>
      <c r="G62" s="19"/>
    </row>
    <row r="63" spans="2:7" ht="20" customHeight="1">
      <c r="B63" s="91"/>
      <c r="C63" s="26"/>
      <c r="D63" s="18"/>
      <c r="E63" s="82"/>
      <c r="F63" s="82"/>
      <c r="G63" s="19"/>
    </row>
    <row r="64" spans="2:7" ht="20" customHeight="1">
      <c r="B64" s="91"/>
      <c r="C64" s="26"/>
      <c r="D64" s="18"/>
      <c r="E64" s="82"/>
      <c r="F64" s="82"/>
      <c r="G64" s="19"/>
    </row>
    <row r="65" spans="1:7" ht="20" customHeight="1">
      <c r="B65" s="91"/>
      <c r="C65" s="26"/>
      <c r="D65" s="18"/>
      <c r="E65" s="82"/>
      <c r="F65" s="82"/>
      <c r="G65" s="19"/>
    </row>
    <row r="66" spans="1:7" ht="30" customHeight="1">
      <c r="B66" s="66" t="s">
        <v>8</v>
      </c>
      <c r="C66" s="183" t="s">
        <v>85</v>
      </c>
      <c r="D66" s="184"/>
      <c r="E66" s="184"/>
      <c r="F66" s="185"/>
      <c r="G66" s="27" t="s">
        <v>33</v>
      </c>
    </row>
    <row r="67" spans="1:7" ht="20" customHeight="1">
      <c r="B67" s="9"/>
      <c r="C67" s="177" t="s">
        <v>147</v>
      </c>
      <c r="D67" s="178"/>
      <c r="E67" s="178"/>
      <c r="F67" s="179"/>
      <c r="G67" s="28" t="s">
        <v>32</v>
      </c>
    </row>
    <row r="68" spans="1:7" ht="35.25" customHeight="1">
      <c r="B68" s="9"/>
      <c r="C68" s="172" t="s">
        <v>149</v>
      </c>
      <c r="D68" s="173"/>
      <c r="E68" s="173"/>
      <c r="F68" s="173"/>
      <c r="G68" s="174"/>
    </row>
    <row r="69" spans="1:7" ht="25" customHeight="1">
      <c r="B69" s="9"/>
      <c r="C69" s="76" t="s">
        <v>84</v>
      </c>
      <c r="D69" s="77"/>
      <c r="E69" s="77"/>
      <c r="F69" s="77"/>
      <c r="G69" s="78"/>
    </row>
    <row r="70" spans="1:7" ht="115" customHeight="1">
      <c r="B70" s="12"/>
      <c r="C70" s="186" t="s">
        <v>151</v>
      </c>
      <c r="D70" s="187"/>
      <c r="E70" s="187"/>
      <c r="F70" s="187"/>
      <c r="G70" s="188"/>
    </row>
    <row r="71" spans="1:7" ht="20" customHeight="1">
      <c r="B71" s="98" t="s">
        <v>25</v>
      </c>
      <c r="C71" s="13" t="s">
        <v>26</v>
      </c>
      <c r="D71" s="14"/>
      <c r="E71" s="14"/>
      <c r="F71" s="14" t="s">
        <v>19</v>
      </c>
      <c r="G71" s="15" t="s">
        <v>20</v>
      </c>
    </row>
    <row r="72" spans="1:7" ht="25" customHeight="1">
      <c r="B72" s="10"/>
      <c r="C72" s="13" t="s">
        <v>24</v>
      </c>
      <c r="D72" s="14"/>
      <c r="E72" s="14"/>
      <c r="F72" s="14"/>
      <c r="G72" s="15"/>
    </row>
    <row r="73" spans="1:7" ht="39.5" customHeight="1" thickBot="1">
      <c r="B73" s="40"/>
      <c r="C73" s="189"/>
      <c r="D73" s="190"/>
      <c r="E73" s="190"/>
      <c r="F73" s="190"/>
      <c r="G73" s="191"/>
    </row>
    <row r="74" spans="1:7" ht="8.5" customHeight="1">
      <c r="B74" s="11"/>
      <c r="C74" s="11"/>
      <c r="D74" s="11"/>
      <c r="E74" s="11"/>
      <c r="F74" s="11"/>
      <c r="G74" s="11"/>
    </row>
    <row r="75" spans="1:7" ht="25" customHeight="1">
      <c r="A75" s="47"/>
      <c r="B75" s="88" t="s">
        <v>152</v>
      </c>
      <c r="C75" s="11"/>
      <c r="D75" s="11"/>
      <c r="E75" s="11"/>
      <c r="F75" s="11"/>
      <c r="G75" s="11"/>
    </row>
    <row r="76" spans="1:7" ht="25" customHeight="1" thickBot="1">
      <c r="A76" s="4"/>
      <c r="B76" s="65" t="s">
        <v>63</v>
      </c>
      <c r="C76" s="39"/>
      <c r="D76" s="39"/>
      <c r="E76" s="39"/>
      <c r="F76" s="39"/>
      <c r="G76" s="39"/>
    </row>
    <row r="77" spans="1:7" ht="25" customHeight="1">
      <c r="A77" s="4"/>
      <c r="B77" s="51" t="s">
        <v>67</v>
      </c>
      <c r="C77" s="180" t="s">
        <v>111</v>
      </c>
      <c r="D77" s="181"/>
      <c r="E77" s="181"/>
      <c r="F77" s="181"/>
      <c r="G77" s="182"/>
    </row>
    <row r="78" spans="1:7" ht="20" customHeight="1">
      <c r="B78" s="51" t="s">
        <v>18</v>
      </c>
      <c r="C78" s="146" t="s">
        <v>110</v>
      </c>
      <c r="D78" s="147"/>
      <c r="E78" s="147"/>
      <c r="F78" s="147"/>
      <c r="G78" s="148"/>
    </row>
    <row r="79" spans="1:7" ht="25" customHeight="1">
      <c r="B79" s="51" t="s">
        <v>61</v>
      </c>
      <c r="C79" s="169"/>
      <c r="D79" s="170"/>
      <c r="E79" s="170"/>
      <c r="F79" s="170"/>
      <c r="G79" s="171"/>
    </row>
    <row r="80" spans="1:7" ht="167" customHeight="1" thickBot="1">
      <c r="B80" s="99" t="s">
        <v>68</v>
      </c>
      <c r="C80" s="166" t="s">
        <v>153</v>
      </c>
      <c r="D80" s="167"/>
      <c r="E80" s="167"/>
      <c r="F80" s="167"/>
      <c r="G80" s="168"/>
    </row>
    <row r="81" spans="2:7" ht="25" customHeight="1">
      <c r="B81" s="29"/>
      <c r="C81" s="29"/>
      <c r="D81" s="30"/>
      <c r="E81" s="31"/>
      <c r="F81" s="31"/>
      <c r="G81" s="31"/>
    </row>
    <row r="82" spans="2:7" ht="25" customHeight="1">
      <c r="B82" s="32"/>
      <c r="C82" s="32"/>
      <c r="D82" s="32"/>
      <c r="E82" s="32"/>
      <c r="F82" s="32"/>
      <c r="G82" s="32"/>
    </row>
    <row r="83" spans="2:7" ht="25" customHeight="1">
      <c r="B83" s="32"/>
      <c r="C83" s="32"/>
      <c r="D83" s="32"/>
      <c r="E83" s="32"/>
      <c r="F83" s="32"/>
      <c r="G83" s="32"/>
    </row>
    <row r="84" spans="2:7" ht="25" customHeight="1">
      <c r="B84" s="32"/>
      <c r="C84" s="32"/>
      <c r="D84" s="32"/>
      <c r="E84" s="32"/>
      <c r="F84" s="32"/>
      <c r="G84" s="32"/>
    </row>
    <row r="85" spans="2:7" ht="25" customHeight="1">
      <c r="B85" s="32"/>
      <c r="C85" s="32"/>
      <c r="D85" s="32"/>
      <c r="E85" s="32"/>
      <c r="F85" s="32"/>
      <c r="G85" s="32"/>
    </row>
    <row r="86" spans="2:7" ht="25" customHeight="1">
      <c r="B86" s="32"/>
      <c r="C86" s="32"/>
      <c r="D86" s="32"/>
      <c r="E86" s="32"/>
      <c r="F86" s="32"/>
      <c r="G86" s="32"/>
    </row>
    <row r="87" spans="2:7" ht="25" customHeight="1">
      <c r="B87" s="32"/>
      <c r="C87" s="32"/>
      <c r="D87" s="32"/>
      <c r="E87" s="32"/>
      <c r="F87" s="32"/>
      <c r="G87" s="32"/>
    </row>
    <row r="88" spans="2:7" ht="25" customHeight="1">
      <c r="B88" s="32"/>
      <c r="C88" s="32"/>
      <c r="D88" s="32"/>
      <c r="E88" s="32"/>
      <c r="F88" s="32"/>
      <c r="G88" s="32"/>
    </row>
    <row r="89" spans="2:7" ht="25" customHeight="1">
      <c r="B89" s="32"/>
      <c r="C89" s="32"/>
      <c r="D89" s="32"/>
      <c r="E89" s="32"/>
      <c r="F89" s="32"/>
      <c r="G89" s="32"/>
    </row>
    <row r="90" spans="2:7" ht="25" customHeight="1">
      <c r="B90" s="32"/>
      <c r="C90" s="32"/>
      <c r="D90" s="32"/>
      <c r="E90" s="32"/>
      <c r="F90" s="32"/>
      <c r="G90" s="32"/>
    </row>
    <row r="91" spans="2:7" ht="25" customHeight="1">
      <c r="B91" s="32"/>
      <c r="C91" s="32"/>
      <c r="D91" s="32"/>
      <c r="E91" s="32"/>
      <c r="F91" s="32"/>
      <c r="G91" s="32"/>
    </row>
    <row r="92" spans="2:7" ht="25" customHeight="1">
      <c r="B92" s="32"/>
      <c r="C92" s="32"/>
      <c r="D92" s="32"/>
      <c r="E92" s="32"/>
      <c r="F92" s="32"/>
      <c r="G92" s="32"/>
    </row>
    <row r="93" spans="2:7" ht="25" customHeight="1">
      <c r="B93" s="32"/>
      <c r="C93" s="32"/>
      <c r="D93" s="32"/>
      <c r="E93" s="32"/>
      <c r="F93" s="32"/>
      <c r="G93" s="32"/>
    </row>
    <row r="94" spans="2:7" ht="25" customHeight="1">
      <c r="B94" s="32"/>
      <c r="C94" s="32"/>
      <c r="D94" s="32"/>
      <c r="E94" s="32"/>
      <c r="F94" s="32"/>
      <c r="G94" s="32"/>
    </row>
    <row r="95" spans="2:7" ht="25" customHeight="1">
      <c r="B95" s="32"/>
      <c r="C95" s="32"/>
      <c r="D95" s="32"/>
      <c r="E95" s="32"/>
      <c r="F95" s="32"/>
      <c r="G95" s="32"/>
    </row>
    <row r="96" spans="2:7" ht="25" customHeight="1">
      <c r="B96" s="32"/>
      <c r="C96" s="32"/>
      <c r="D96" s="32"/>
      <c r="E96" s="32"/>
      <c r="F96" s="32"/>
      <c r="G96" s="32"/>
    </row>
    <row r="97" spans="2:7" ht="25" customHeight="1">
      <c r="B97" s="32"/>
      <c r="C97" s="32"/>
      <c r="D97" s="32"/>
      <c r="E97" s="32"/>
      <c r="F97" s="32"/>
      <c r="G97" s="32"/>
    </row>
    <row r="98" spans="2:7">
      <c r="B98" s="32"/>
      <c r="C98" s="32"/>
      <c r="D98" s="32"/>
      <c r="E98" s="32"/>
      <c r="F98" s="32"/>
      <c r="G98" s="32"/>
    </row>
    <row r="99" spans="2:7">
      <c r="B99" s="32"/>
      <c r="C99" s="32"/>
      <c r="D99" s="32"/>
      <c r="E99" s="32"/>
      <c r="F99" s="32"/>
      <c r="G99" s="32"/>
    </row>
    <row r="100" spans="2:7">
      <c r="B100" s="32"/>
      <c r="C100" s="32"/>
      <c r="D100" s="32"/>
      <c r="E100" s="32"/>
      <c r="F100" s="32"/>
      <c r="G100" s="32"/>
    </row>
    <row r="101" spans="2:7">
      <c r="B101" s="32"/>
      <c r="C101" s="32"/>
      <c r="D101" s="32"/>
      <c r="E101" s="32"/>
      <c r="F101" s="32"/>
      <c r="G101" s="32"/>
    </row>
    <row r="102" spans="2:7">
      <c r="B102" s="32"/>
      <c r="C102" s="32"/>
      <c r="D102" s="32"/>
      <c r="E102" s="32"/>
      <c r="F102" s="32"/>
      <c r="G102" s="32"/>
    </row>
    <row r="103" spans="2:7">
      <c r="B103" s="32"/>
    </row>
    <row r="104" spans="2:7">
      <c r="B104" s="32"/>
    </row>
  </sheetData>
  <mergeCells count="43">
    <mergeCell ref="F1:G1"/>
    <mergeCell ref="B1:E1"/>
    <mergeCell ref="C80:G80"/>
    <mergeCell ref="C79:G79"/>
    <mergeCell ref="C68:G68"/>
    <mergeCell ref="C41:F41"/>
    <mergeCell ref="C67:F67"/>
    <mergeCell ref="C78:G78"/>
    <mergeCell ref="C77:G77"/>
    <mergeCell ref="C66:F66"/>
    <mergeCell ref="C70:G70"/>
    <mergeCell ref="C73:G73"/>
    <mergeCell ref="E58:G58"/>
    <mergeCell ref="E5:G5"/>
    <mergeCell ref="C4:D4"/>
    <mergeCell ref="F12:G12"/>
    <mergeCell ref="C30:E30"/>
    <mergeCell ref="F30:G30"/>
    <mergeCell ref="C23:E23"/>
    <mergeCell ref="F23:G23"/>
    <mergeCell ref="C27:E27"/>
    <mergeCell ref="F27:G27"/>
    <mergeCell ref="C19:G19"/>
    <mergeCell ref="C21:E21"/>
    <mergeCell ref="F21:G21"/>
    <mergeCell ref="C22:D22"/>
    <mergeCell ref="E22:G22"/>
    <mergeCell ref="B37:B38"/>
    <mergeCell ref="C38:G38"/>
    <mergeCell ref="C37:G37"/>
    <mergeCell ref="E54:G54"/>
    <mergeCell ref="C6:D6"/>
    <mergeCell ref="F6:G6"/>
    <mergeCell ref="F13:G13"/>
    <mergeCell ref="F28:G28"/>
    <mergeCell ref="C18:G18"/>
    <mergeCell ref="F20:G20"/>
    <mergeCell ref="C32:G32"/>
    <mergeCell ref="F31:G31"/>
    <mergeCell ref="F35:G35"/>
    <mergeCell ref="C12:D12"/>
    <mergeCell ref="C31:E31"/>
    <mergeCell ref="C33:G33"/>
  </mergeCells>
  <phoneticPr fontId="1"/>
  <hyperlinks>
    <hyperlink ref="C13" r:id="rId1" xr:uid="{00000000-0004-0000-0000-000000000000}"/>
    <hyperlink ref="E54" r:id="rId2" xr:uid="{00000000-0004-0000-0000-000001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portrait" r:id="rId3"/>
  <rowBreaks count="1" manualBreakCount="1">
    <brk id="34" max="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6" name="Check Box 63">
              <controlPr defaultSize="0" autoFill="0" autoLine="0" autoPict="0">
                <anchor moveWithCells="1">
                  <from>
                    <xdr:col>4</xdr:col>
                    <xdr:colOff>1193800</xdr:colOff>
                    <xdr:row>70</xdr:row>
                    <xdr:rowOff>25400</xdr:rowOff>
                  </from>
                  <to>
                    <xdr:col>4</xdr:col>
                    <xdr:colOff>1397000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7" name="Check Box 64">
              <controlPr defaultSize="0" autoFill="0" autoLine="0" autoPict="0">
                <anchor moveWithCells="1">
                  <from>
                    <xdr:col>5</xdr:col>
                    <xdr:colOff>1371600</xdr:colOff>
                    <xdr:row>70</xdr:row>
                    <xdr:rowOff>25400</xdr:rowOff>
                  </from>
                  <to>
                    <xdr:col>5</xdr:col>
                    <xdr:colOff>1574800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" name="Check Box 65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0</xdr:rowOff>
                  </from>
                  <to>
                    <xdr:col>2</xdr:col>
                    <xdr:colOff>215900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9" name="Check Box 66">
              <controlPr defaultSize="0" autoFill="0" autoLine="0" autoPict="0">
                <anchor moveWithCells="1">
                  <from>
                    <xdr:col>2</xdr:col>
                    <xdr:colOff>12700</xdr:colOff>
                    <xdr:row>65</xdr:row>
                    <xdr:rowOff>165100</xdr:rowOff>
                  </from>
                  <to>
                    <xdr:col>2</xdr:col>
                    <xdr:colOff>215900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0" name="Check Box 67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0</xdr:rowOff>
                  </from>
                  <to>
                    <xdr:col>2</xdr:col>
                    <xdr:colOff>1066800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1" name="Check Box 68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177800</xdr:rowOff>
                  </from>
                  <to>
                    <xdr:col>2</xdr:col>
                    <xdr:colOff>1054100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2" name="Check Box 69">
              <controlPr defaultSize="0" autoFill="0" autoLine="0" autoPict="0">
                <anchor moveWithCells="1">
                  <from>
                    <xdr:col>3</xdr:col>
                    <xdr:colOff>215900</xdr:colOff>
                    <xdr:row>65</xdr:row>
                    <xdr:rowOff>0</xdr:rowOff>
                  </from>
                  <to>
                    <xdr:col>3</xdr:col>
                    <xdr:colOff>406400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Check Box 71">
              <controlPr defaultSize="0" autoFill="0" autoLine="0" autoPict="0">
                <anchor moveWithCells="1">
                  <from>
                    <xdr:col>3</xdr:col>
                    <xdr:colOff>927100</xdr:colOff>
                    <xdr:row>65</xdr:row>
                    <xdr:rowOff>0</xdr:rowOff>
                  </from>
                  <to>
                    <xdr:col>3</xdr:col>
                    <xdr:colOff>1130300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4" name="Check Box 72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0</xdr:rowOff>
                  </from>
                  <to>
                    <xdr:col>4</xdr:col>
                    <xdr:colOff>508000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5" name="Check Box 73">
              <controlPr defaultSize="0" autoFill="0" autoLine="0" autoPict="0">
                <anchor moveWithCells="1">
                  <from>
                    <xdr:col>4</xdr:col>
                    <xdr:colOff>1092200</xdr:colOff>
                    <xdr:row>65</xdr:row>
                    <xdr:rowOff>0</xdr:rowOff>
                  </from>
                  <to>
                    <xdr:col>4</xdr:col>
                    <xdr:colOff>1295400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6" name="Check Box 74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12700</xdr:rowOff>
                  </from>
                  <to>
                    <xdr:col>3</xdr:col>
                    <xdr:colOff>635000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7" name="Check Box 75">
              <controlPr defaultSize="0" autoFill="0" autoLine="0" autoPict="0">
                <anchor moveWithCells="1">
                  <from>
                    <xdr:col>3</xdr:col>
                    <xdr:colOff>596900</xdr:colOff>
                    <xdr:row>42</xdr:row>
                    <xdr:rowOff>12700</xdr:rowOff>
                  </from>
                  <to>
                    <xdr:col>3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Check Box 76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12700</xdr:rowOff>
                  </from>
                  <to>
                    <xdr:col>3</xdr:col>
                    <xdr:colOff>635000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3</xdr:col>
                    <xdr:colOff>596900</xdr:colOff>
                    <xdr:row>41</xdr:row>
                    <xdr:rowOff>12700</xdr:rowOff>
                  </from>
                  <to>
                    <xdr:col>3</xdr:col>
                    <xdr:colOff>1066800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3</xdr:col>
                    <xdr:colOff>25400</xdr:colOff>
                    <xdr:row>38</xdr:row>
                    <xdr:rowOff>12700</xdr:rowOff>
                  </from>
                  <to>
                    <xdr:col>3</xdr:col>
                    <xdr:colOff>1270000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3</xdr:col>
                    <xdr:colOff>1282700</xdr:colOff>
                    <xdr:row>38</xdr:row>
                    <xdr:rowOff>0</xdr:rowOff>
                  </from>
                  <to>
                    <xdr:col>4</xdr:col>
                    <xdr:colOff>952500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Check Box 80">
              <controlPr defaultSize="0" autoFill="0" autoLine="0" autoPict="0">
                <anchor moveWithCells="1">
                  <from>
                    <xdr:col>4</xdr:col>
                    <xdr:colOff>965200</xdr:colOff>
                    <xdr:row>38</xdr:row>
                    <xdr:rowOff>0</xdr:rowOff>
                  </from>
                  <to>
                    <xdr:col>5</xdr:col>
                    <xdr:colOff>647700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Check Box 81">
              <controlPr defaultSize="0" autoFill="0" autoLine="0" autoPict="0">
                <anchor moveWithCells="1">
                  <from>
                    <xdr:col>5</xdr:col>
                    <xdr:colOff>660400</xdr:colOff>
                    <xdr:row>38</xdr:row>
                    <xdr:rowOff>0</xdr:rowOff>
                  </from>
                  <to>
                    <xdr:col>6</xdr:col>
                    <xdr:colOff>88900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3</xdr:col>
                    <xdr:colOff>25400</xdr:colOff>
                    <xdr:row>39</xdr:row>
                    <xdr:rowOff>12700</xdr:rowOff>
                  </from>
                  <to>
                    <xdr:col>3</xdr:col>
                    <xdr:colOff>1270000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3</xdr:col>
                    <xdr:colOff>1282700</xdr:colOff>
                    <xdr:row>39</xdr:row>
                    <xdr:rowOff>0</xdr:rowOff>
                  </from>
                  <to>
                    <xdr:col>4</xdr:col>
                    <xdr:colOff>952500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6" name="Check Box 84">
              <controlPr defaultSize="0" autoFill="0" autoLine="0" autoPict="0">
                <anchor moveWithCells="1">
                  <from>
                    <xdr:col>4</xdr:col>
                    <xdr:colOff>977900</xdr:colOff>
                    <xdr:row>39</xdr:row>
                    <xdr:rowOff>0</xdr:rowOff>
                  </from>
                  <to>
                    <xdr:col>5</xdr:col>
                    <xdr:colOff>647700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7" name="Check Box 85">
              <controlPr defaultSize="0" autoFill="0" autoLine="0" autoPict="0">
                <anchor moveWithCells="1">
                  <from>
                    <xdr:col>5</xdr:col>
                    <xdr:colOff>660400</xdr:colOff>
                    <xdr:row>39</xdr:row>
                    <xdr:rowOff>0</xdr:rowOff>
                  </from>
                  <to>
                    <xdr:col>6</xdr:col>
                    <xdr:colOff>101600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8" name="Check Box 86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25400</xdr:rowOff>
                  </from>
                  <to>
                    <xdr:col>2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9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25400</xdr:rowOff>
                  </from>
                  <to>
                    <xdr:col>3</xdr:col>
                    <xdr:colOff>1397000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0" name="Check Box 88">
              <controlPr defaultSize="0" autoFill="0" autoLine="0" autoPict="0">
                <anchor moveWithCells="1">
                  <from>
                    <xdr:col>3</xdr:col>
                    <xdr:colOff>12700</xdr:colOff>
                    <xdr:row>44</xdr:row>
                    <xdr:rowOff>25400</xdr:rowOff>
                  </from>
                  <to>
                    <xdr:col>4</xdr:col>
                    <xdr:colOff>88900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1" name="Check Box 89">
              <controlPr defaultSize="0" autoFill="0" autoLine="0" autoPict="0">
                <anchor moveWithCells="1">
                  <from>
                    <xdr:col>4</xdr:col>
                    <xdr:colOff>914400</xdr:colOff>
                    <xdr:row>43</xdr:row>
                    <xdr:rowOff>12700</xdr:rowOff>
                  </from>
                  <to>
                    <xdr:col>5</xdr:col>
                    <xdr:colOff>812800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2" name="Check Box 90">
              <controlPr defaultSize="0" autoFill="0" autoLine="0" autoPict="0">
                <anchor moveWithCells="1">
                  <from>
                    <xdr:col>5</xdr:col>
                    <xdr:colOff>736600</xdr:colOff>
                    <xdr:row>43</xdr:row>
                    <xdr:rowOff>12700</xdr:rowOff>
                  </from>
                  <to>
                    <xdr:col>6</xdr:col>
                    <xdr:colOff>25400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3" name="Check Box 91">
              <controlPr defaultSize="0" autoFill="0" autoLine="0" autoPict="0">
                <anchor moveWithCells="1">
                  <from>
                    <xdr:col>4</xdr:col>
                    <xdr:colOff>914400</xdr:colOff>
                    <xdr:row>44</xdr:row>
                    <xdr:rowOff>12700</xdr:rowOff>
                  </from>
                  <to>
                    <xdr:col>5</xdr:col>
                    <xdr:colOff>800100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4" name="Check Box 92">
              <controlPr defaultSize="0" autoFill="0" autoLine="0" autoPict="0">
                <anchor moveWithCells="1">
                  <from>
                    <xdr:col>5</xdr:col>
                    <xdr:colOff>723900</xdr:colOff>
                    <xdr:row>44</xdr:row>
                    <xdr:rowOff>12700</xdr:rowOff>
                  </from>
                  <to>
                    <xdr:col>6</xdr:col>
                    <xdr:colOff>25400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5" name="Check Box 93">
              <controlPr defaultSize="0" autoFill="0" autoLine="0" autoPict="0">
                <anchor moveWithCells="1">
                  <from>
                    <xdr:col>4</xdr:col>
                    <xdr:colOff>914400</xdr:colOff>
                    <xdr:row>45</xdr:row>
                    <xdr:rowOff>0</xdr:rowOff>
                  </from>
                  <to>
                    <xdr:col>5</xdr:col>
                    <xdr:colOff>800100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6" name="Check Box 94">
              <controlPr defaultSize="0" autoFill="0" autoLine="0" autoPict="0">
                <anchor moveWithCells="1">
                  <from>
                    <xdr:col>5</xdr:col>
                    <xdr:colOff>736600</xdr:colOff>
                    <xdr:row>45</xdr:row>
                    <xdr:rowOff>0</xdr:rowOff>
                  </from>
                  <to>
                    <xdr:col>6</xdr:col>
                    <xdr:colOff>25400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4</xdr:col>
                    <xdr:colOff>914400</xdr:colOff>
                    <xdr:row>46</xdr:row>
                    <xdr:rowOff>12700</xdr:rowOff>
                  </from>
                  <to>
                    <xdr:col>5</xdr:col>
                    <xdr:colOff>800100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5</xdr:col>
                    <xdr:colOff>736600</xdr:colOff>
                    <xdr:row>46</xdr:row>
                    <xdr:rowOff>12700</xdr:rowOff>
                  </from>
                  <to>
                    <xdr:col>6</xdr:col>
                    <xdr:colOff>25400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25400</xdr:rowOff>
                  </from>
                  <to>
                    <xdr:col>4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0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25400</xdr:rowOff>
                  </from>
                  <to>
                    <xdr:col>4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1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25400</xdr:rowOff>
                  </from>
                  <to>
                    <xdr:col>4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2" name="Check Box 100">
              <controlPr defaultSize="0" autoFill="0" autoLine="0" autoPict="0">
                <anchor moveWithCells="1">
                  <from>
                    <xdr:col>3</xdr:col>
                    <xdr:colOff>12700</xdr:colOff>
                    <xdr:row>48</xdr:row>
                    <xdr:rowOff>25400</xdr:rowOff>
                  </from>
                  <to>
                    <xdr:col>3</xdr:col>
                    <xdr:colOff>647700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3" name="Check Box 101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12700</xdr:rowOff>
                  </from>
                  <to>
                    <xdr:col>3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4" name="Check Box 102">
              <controlPr defaultSize="0" autoFill="0" autoLine="0" autoPict="0">
                <anchor moveWithCells="1">
                  <from>
                    <xdr:col>3</xdr:col>
                    <xdr:colOff>596900</xdr:colOff>
                    <xdr:row>49</xdr:row>
                    <xdr:rowOff>12700</xdr:rowOff>
                  </from>
                  <to>
                    <xdr:col>3</xdr:col>
                    <xdr:colOff>1066800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5" name="Check Box 103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3</xdr:col>
                    <xdr:colOff>622300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6" name="Check Box 104">
              <controlPr defaultSize="0" autoFill="0" autoLine="0" autoPict="0">
                <anchor moveWithCells="1">
                  <from>
                    <xdr:col>3</xdr:col>
                    <xdr:colOff>596900</xdr:colOff>
                    <xdr:row>52</xdr:row>
                    <xdr:rowOff>12700</xdr:rowOff>
                  </from>
                  <to>
                    <xdr:col>3</xdr:col>
                    <xdr:colOff>1066800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7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12700</xdr:rowOff>
                  </from>
                  <to>
                    <xdr:col>3</xdr:col>
                    <xdr:colOff>1168400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8" name="Check Box 106">
              <controlPr defaultSize="0" autoFill="0" autoLine="0" autoPict="0">
                <anchor moveWithCells="1">
                  <from>
                    <xdr:col>3</xdr:col>
                    <xdr:colOff>977900</xdr:colOff>
                    <xdr:row>51</xdr:row>
                    <xdr:rowOff>12700</xdr:rowOff>
                  </from>
                  <to>
                    <xdr:col>4</xdr:col>
                    <xdr:colOff>431800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9" name="Check Box 107">
              <controlPr defaultSize="0" autoFill="0" autoLine="0" autoPict="0">
                <anchor moveWithCells="1">
                  <from>
                    <xdr:col>3</xdr:col>
                    <xdr:colOff>1473200</xdr:colOff>
                    <xdr:row>55</xdr:row>
                    <xdr:rowOff>12700</xdr:rowOff>
                  </from>
                  <to>
                    <xdr:col>4</xdr:col>
                    <xdr:colOff>1181100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0" name="Check Box 108">
              <controlPr defaultSize="0" autoFill="0" autoLine="0" autoPict="0">
                <anchor moveWithCells="1">
                  <from>
                    <xdr:col>4</xdr:col>
                    <xdr:colOff>1104900</xdr:colOff>
                    <xdr:row>55</xdr:row>
                    <xdr:rowOff>12700</xdr:rowOff>
                  </from>
                  <to>
                    <xdr:col>5</xdr:col>
                    <xdr:colOff>508000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" name="Check Box 109">
              <controlPr defaultSize="0" autoFill="0" autoLine="0" autoPict="0">
                <anchor moveWithCells="1">
                  <from>
                    <xdr:col>3</xdr:col>
                    <xdr:colOff>495300</xdr:colOff>
                    <xdr:row>55</xdr:row>
                    <xdr:rowOff>12700</xdr:rowOff>
                  </from>
                  <to>
                    <xdr:col>4</xdr:col>
                    <xdr:colOff>203200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2" name="Check Box 110">
              <controlPr defaultSize="0" autoFill="0" autoLine="0" autoPict="0">
                <anchor moveWithCells="1">
                  <from>
                    <xdr:col>6</xdr:col>
                    <xdr:colOff>50800</xdr:colOff>
                    <xdr:row>55</xdr:row>
                    <xdr:rowOff>12700</xdr:rowOff>
                  </from>
                  <to>
                    <xdr:col>6</xdr:col>
                    <xdr:colOff>1155700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3" name="Check Box 111">
              <controlPr defaultSize="0" autoFill="0" autoLine="0" autoPict="0">
                <anchor moveWithCells="1">
                  <from>
                    <xdr:col>6</xdr:col>
                    <xdr:colOff>1143000</xdr:colOff>
                    <xdr:row>55</xdr:row>
                    <xdr:rowOff>12700</xdr:rowOff>
                  </from>
                  <to>
                    <xdr:col>7</xdr:col>
                    <xdr:colOff>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4" name="Check Box 112">
              <controlPr defaultSize="0" autoFill="0" autoLine="0" autoPict="0">
                <anchor moveWithCells="1">
                  <from>
                    <xdr:col>6</xdr:col>
                    <xdr:colOff>50800</xdr:colOff>
                    <xdr:row>54</xdr:row>
                    <xdr:rowOff>25400</xdr:rowOff>
                  </from>
                  <to>
                    <xdr:col>6</xdr:col>
                    <xdr:colOff>254000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5" name="Check Box 113">
              <controlPr defaultSize="0" autoFill="0" autoLine="0" autoPict="0">
                <anchor moveWithCells="1">
                  <from>
                    <xdr:col>6</xdr:col>
                    <xdr:colOff>876300</xdr:colOff>
                    <xdr:row>54</xdr:row>
                    <xdr:rowOff>25400</xdr:rowOff>
                  </from>
                  <to>
                    <xdr:col>6</xdr:col>
                    <xdr:colOff>1092200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6" name="Check Box 114">
              <controlPr defaultSize="0" autoFill="0" autoLine="0" autoPict="0">
                <anchor moveWithCells="1">
                  <from>
                    <xdr:col>2</xdr:col>
                    <xdr:colOff>12700</xdr:colOff>
                    <xdr:row>59</xdr:row>
                    <xdr:rowOff>12700</xdr:rowOff>
                  </from>
                  <to>
                    <xdr:col>2</xdr:col>
                    <xdr:colOff>1041400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7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25400</xdr:rowOff>
                  </from>
                  <to>
                    <xdr:col>2</xdr:col>
                    <xdr:colOff>1028700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8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25400</xdr:rowOff>
                  </from>
                  <to>
                    <xdr:col>2</xdr:col>
                    <xdr:colOff>1028700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9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25400</xdr:rowOff>
                  </from>
                  <to>
                    <xdr:col>2</xdr:col>
                    <xdr:colOff>1028700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0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25400</xdr:rowOff>
                  </from>
                  <to>
                    <xdr:col>2</xdr:col>
                    <xdr:colOff>1028700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1" name="Check Box 119">
              <controlPr defaultSize="0" autoFill="0" autoLine="0" autoPict="0">
                <anchor moveWithCells="1">
                  <from>
                    <xdr:col>3</xdr:col>
                    <xdr:colOff>1092200</xdr:colOff>
                    <xdr:row>61</xdr:row>
                    <xdr:rowOff>12700</xdr:rowOff>
                  </from>
                  <to>
                    <xdr:col>4</xdr:col>
                    <xdr:colOff>1282700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2" name="Check Box 120">
              <controlPr defaultSize="0" autoFill="0" autoLine="0" autoPict="0">
                <anchor moveWithCells="1">
                  <from>
                    <xdr:col>4</xdr:col>
                    <xdr:colOff>1435100</xdr:colOff>
                    <xdr:row>61</xdr:row>
                    <xdr:rowOff>12700</xdr:rowOff>
                  </from>
                  <to>
                    <xdr:col>5</xdr:col>
                    <xdr:colOff>952500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3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12700</xdr:rowOff>
                  </from>
                  <to>
                    <xdr:col>3</xdr:col>
                    <xdr:colOff>1358900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4" name="Check Box 122">
              <controlPr defaultSize="0" autoFill="0" autoLine="0" autoPict="0">
                <anchor moveWithCells="1">
                  <from>
                    <xdr:col>3</xdr:col>
                    <xdr:colOff>977900</xdr:colOff>
                    <xdr:row>59</xdr:row>
                    <xdr:rowOff>12700</xdr:rowOff>
                  </from>
                  <to>
                    <xdr:col>4</xdr:col>
                    <xdr:colOff>914400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5" name="Check Box 123">
              <controlPr defaultSize="0" autoFill="0" autoLine="0" autoPict="0">
                <anchor moveWithCells="1">
                  <from>
                    <xdr:col>4</xdr:col>
                    <xdr:colOff>965200</xdr:colOff>
                    <xdr:row>59</xdr:row>
                    <xdr:rowOff>12700</xdr:rowOff>
                  </from>
                  <to>
                    <xdr:col>5</xdr:col>
                    <xdr:colOff>723900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6" name="Check Box 124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12700</xdr:rowOff>
                  </from>
                  <to>
                    <xdr:col>3</xdr:col>
                    <xdr:colOff>876300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7" name="Check Box 125">
              <controlPr defaultSize="0" autoFill="0" autoLine="0" autoPict="0">
                <anchor moveWithCells="1">
                  <from>
                    <xdr:col>3</xdr:col>
                    <xdr:colOff>1333500</xdr:colOff>
                    <xdr:row>60</xdr:row>
                    <xdr:rowOff>12700</xdr:rowOff>
                  </from>
                  <to>
                    <xdr:col>4</xdr:col>
                    <xdr:colOff>901700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Check Box 126">
              <controlPr defaultSize="0" autoFill="0" autoLine="0" autoPict="0">
                <anchor moveWithCells="1">
                  <from>
                    <xdr:col>4</xdr:col>
                    <xdr:colOff>914400</xdr:colOff>
                    <xdr:row>60</xdr:row>
                    <xdr:rowOff>12700</xdr:rowOff>
                  </from>
                  <to>
                    <xdr:col>5</xdr:col>
                    <xdr:colOff>406400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12700</xdr:rowOff>
                  </from>
                  <to>
                    <xdr:col>3</xdr:col>
                    <xdr:colOff>1384300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3</xdr:col>
                    <xdr:colOff>1473200</xdr:colOff>
                    <xdr:row>62</xdr:row>
                    <xdr:rowOff>12700</xdr:rowOff>
                  </from>
                  <to>
                    <xdr:col>5</xdr:col>
                    <xdr:colOff>152400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1" name="Check Box 129">
              <controlPr defaultSize="0" autoFill="0" autoLine="0" autoPict="0">
                <anchor moveWithCells="1">
                  <from>
                    <xdr:col>5</xdr:col>
                    <xdr:colOff>165100</xdr:colOff>
                    <xdr:row>62</xdr:row>
                    <xdr:rowOff>12700</xdr:rowOff>
                  </from>
                  <to>
                    <xdr:col>6</xdr:col>
                    <xdr:colOff>63500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2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12700</xdr:rowOff>
                  </from>
                  <to>
                    <xdr:col>3</xdr:col>
                    <xdr:colOff>1562100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3" name="Check Box 131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12700</xdr:rowOff>
                  </from>
                  <to>
                    <xdr:col>3</xdr:col>
                    <xdr:colOff>1117600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74" name="Check Box 132">
              <controlPr defaultSize="0" autoFill="0" autoLine="0" autoPict="0">
                <anchor moveWithCells="1">
                  <from>
                    <xdr:col>3</xdr:col>
                    <xdr:colOff>1104900</xdr:colOff>
                    <xdr:row>63</xdr:row>
                    <xdr:rowOff>12700</xdr:rowOff>
                  </from>
                  <to>
                    <xdr:col>4</xdr:col>
                    <xdr:colOff>482600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5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12700</xdr:rowOff>
                  </from>
                  <to>
                    <xdr:col>3</xdr:col>
                    <xdr:colOff>1079500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76" name="Check Box 134">
              <controlPr defaultSize="0" autoFill="0" autoLine="0" autoPict="0">
                <anchor moveWithCells="1">
                  <from>
                    <xdr:col>3</xdr:col>
                    <xdr:colOff>1066800</xdr:colOff>
                    <xdr:row>64</xdr:row>
                    <xdr:rowOff>12700</xdr:rowOff>
                  </from>
                  <to>
                    <xdr:col>4</xdr:col>
                    <xdr:colOff>698500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7" name="Check Box 135">
              <controlPr defaultSize="0" autoFill="0" autoLine="0" autoPict="0">
                <anchor moveWithCells="1">
                  <from>
                    <xdr:col>5</xdr:col>
                    <xdr:colOff>1028700</xdr:colOff>
                    <xdr:row>56</xdr:row>
                    <xdr:rowOff>12700</xdr:rowOff>
                  </from>
                  <to>
                    <xdr:col>6</xdr:col>
                    <xdr:colOff>266700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8" name="Check Box 136">
              <controlPr defaultSize="0" autoFill="0" autoLine="0" autoPict="0">
                <anchor moveWithCells="1">
                  <from>
                    <xdr:col>6</xdr:col>
                    <xdr:colOff>215900</xdr:colOff>
                    <xdr:row>56</xdr:row>
                    <xdr:rowOff>12700</xdr:rowOff>
                  </from>
                  <to>
                    <xdr:col>6</xdr:col>
                    <xdr:colOff>1016000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9" name="Check Box 137">
              <controlPr defaultSize="0" autoFill="0" autoLine="0" autoPict="0">
                <anchor moveWithCells="1">
                  <from>
                    <xdr:col>3</xdr:col>
                    <xdr:colOff>1485900</xdr:colOff>
                    <xdr:row>58</xdr:row>
                    <xdr:rowOff>12700</xdr:rowOff>
                  </from>
                  <to>
                    <xdr:col>4</xdr:col>
                    <xdr:colOff>1193800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0" name="Check Box 138">
              <controlPr defaultSize="0" autoFill="0" autoLine="0" autoPict="0">
                <anchor moveWithCells="1">
                  <from>
                    <xdr:col>4</xdr:col>
                    <xdr:colOff>1117600</xdr:colOff>
                    <xdr:row>58</xdr:row>
                    <xdr:rowOff>12700</xdr:rowOff>
                  </from>
                  <to>
                    <xdr:col>5</xdr:col>
                    <xdr:colOff>520700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1" name="Check Box 139">
              <controlPr defaultSize="0" autoFill="0" autoLine="0" autoPict="0">
                <anchor moveWithCells="1">
                  <from>
                    <xdr:col>3</xdr:col>
                    <xdr:colOff>508000</xdr:colOff>
                    <xdr:row>58</xdr:row>
                    <xdr:rowOff>12700</xdr:rowOff>
                  </from>
                  <to>
                    <xdr:col>4</xdr:col>
                    <xdr:colOff>215900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2" name="Check Box 140">
              <controlPr defaultSize="0" autoFill="0" autoLine="0" autoPict="0">
                <anchor moveWithCells="1">
                  <from>
                    <xdr:col>4</xdr:col>
                    <xdr:colOff>419100</xdr:colOff>
                    <xdr:row>51</xdr:row>
                    <xdr:rowOff>25400</xdr:rowOff>
                  </from>
                  <to>
                    <xdr:col>5</xdr:col>
                    <xdr:colOff>139700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83" name="Check Box 141">
              <controlPr defaultSize="0" autoFill="0" autoLine="0" autoPict="0">
                <anchor moveWithCells="1">
                  <from>
                    <xdr:col>5</xdr:col>
                    <xdr:colOff>1498600</xdr:colOff>
                    <xdr:row>51</xdr:row>
                    <xdr:rowOff>12700</xdr:rowOff>
                  </from>
                  <to>
                    <xdr:col>6</xdr:col>
                    <xdr:colOff>711200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4" name="Check Box 142">
              <controlPr defaultSize="0" autoFill="0" autoLine="0" autoPict="0">
                <anchor moveWithCells="1">
                  <from>
                    <xdr:col>6</xdr:col>
                    <xdr:colOff>711200</xdr:colOff>
                    <xdr:row>51</xdr:row>
                    <xdr:rowOff>12700</xdr:rowOff>
                  </from>
                  <to>
                    <xdr:col>7</xdr:col>
                    <xdr:colOff>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85" name="Check Box 143">
              <controlPr defaultSize="0" autoFill="0" autoLine="0" autoPict="0">
                <anchor moveWithCells="1">
                  <from>
                    <xdr:col>5</xdr:col>
                    <xdr:colOff>457200</xdr:colOff>
                    <xdr:row>51</xdr:row>
                    <xdr:rowOff>12700</xdr:rowOff>
                  </from>
                  <to>
                    <xdr:col>6</xdr:col>
                    <xdr:colOff>152400</xdr:colOff>
                    <xdr:row>51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topLeftCell="A19" workbookViewId="0">
      <selection activeCell="A25" sqref="A25"/>
    </sheetView>
  </sheetViews>
  <sheetFormatPr baseColWidth="10" defaultColWidth="8.83203125" defaultRowHeight="15"/>
  <cols>
    <col min="1" max="1" width="62.83203125" bestFit="1" customWidth="1"/>
  </cols>
  <sheetData>
    <row r="1" spans="1:1">
      <c r="A1" s="112" t="s">
        <v>122</v>
      </c>
    </row>
    <row r="2" spans="1:1">
      <c r="A2" s="112"/>
    </row>
    <row r="3" spans="1:1">
      <c r="A3" s="112" t="s">
        <v>123</v>
      </c>
    </row>
    <row r="4" spans="1:1">
      <c r="A4" s="112" t="s">
        <v>124</v>
      </c>
    </row>
    <row r="5" spans="1:1">
      <c r="A5" s="112" t="s">
        <v>125</v>
      </c>
    </row>
    <row r="6" spans="1:1">
      <c r="A6" s="112" t="s">
        <v>126</v>
      </c>
    </row>
    <row r="7" spans="1:1">
      <c r="A7" s="112" t="s">
        <v>127</v>
      </c>
    </row>
    <row r="8" spans="1:1">
      <c r="A8" s="112"/>
    </row>
    <row r="9" spans="1:1">
      <c r="A9" s="112"/>
    </row>
    <row r="10" spans="1:1">
      <c r="A10" s="112"/>
    </row>
    <row r="11" spans="1:1">
      <c r="A11" s="112"/>
    </row>
    <row r="12" spans="1:1">
      <c r="A12" s="112" t="s">
        <v>128</v>
      </c>
    </row>
    <row r="13" spans="1:1">
      <c r="A13" s="112" t="s">
        <v>129</v>
      </c>
    </row>
    <row r="14" spans="1:1">
      <c r="A14" s="112" t="s">
        <v>130</v>
      </c>
    </row>
    <row r="15" spans="1:1">
      <c r="A15" s="112" t="s">
        <v>131</v>
      </c>
    </row>
    <row r="16" spans="1:1">
      <c r="A16" s="112" t="s">
        <v>132</v>
      </c>
    </row>
    <row r="17" spans="1:1">
      <c r="A17" s="112" t="s">
        <v>133</v>
      </c>
    </row>
    <row r="18" spans="1:1">
      <c r="A18" s="112"/>
    </row>
    <row r="19" spans="1:1">
      <c r="A19" s="112" t="s">
        <v>134</v>
      </c>
    </row>
    <row r="20" spans="1:1">
      <c r="A20" s="112"/>
    </row>
    <row r="21" spans="1:1">
      <c r="A21" s="112" t="s">
        <v>135</v>
      </c>
    </row>
    <row r="22" spans="1:1">
      <c r="A22" s="112" t="s">
        <v>136</v>
      </c>
    </row>
    <row r="23" spans="1:1">
      <c r="A23" s="112" t="s">
        <v>137</v>
      </c>
    </row>
    <row r="24" spans="1:1">
      <c r="A24" s="112" t="s">
        <v>138</v>
      </c>
    </row>
    <row r="25" spans="1:1">
      <c r="A25" s="112"/>
    </row>
    <row r="26" spans="1:1">
      <c r="A26" s="112" t="s">
        <v>139</v>
      </c>
    </row>
    <row r="27" spans="1:1">
      <c r="A27" s="112"/>
    </row>
    <row r="28" spans="1:1">
      <c r="A28" s="112" t="s">
        <v>140</v>
      </c>
    </row>
    <row r="29" spans="1:1">
      <c r="A29" s="112" t="s">
        <v>141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9FD4-3131-B346-A861-FEA949272453}">
  <dimension ref="A1:E3"/>
  <sheetViews>
    <sheetView workbookViewId="0">
      <selection activeCell="D31" sqref="D31"/>
    </sheetView>
  </sheetViews>
  <sheetFormatPr baseColWidth="10" defaultRowHeight="15"/>
  <cols>
    <col min="3" max="3" width="16.33203125" customWidth="1"/>
    <col min="4" max="4" width="18.5" customWidth="1"/>
    <col min="5" max="5" width="17.33203125" customWidth="1"/>
  </cols>
  <sheetData>
    <row r="1" spans="1:5">
      <c r="A1" s="114" t="s">
        <v>154</v>
      </c>
      <c r="B1" s="114" t="s">
        <v>155</v>
      </c>
      <c r="C1" s="114" t="s">
        <v>156</v>
      </c>
      <c r="D1" s="114" t="s">
        <v>157</v>
      </c>
      <c r="E1" s="114" t="s">
        <v>158</v>
      </c>
    </row>
    <row r="2" spans="1:5">
      <c r="A2" s="114" t="s">
        <v>159</v>
      </c>
      <c r="B2" s="114" t="s">
        <v>160</v>
      </c>
      <c r="C2" s="115">
        <v>43831</v>
      </c>
      <c r="D2" s="115">
        <v>44196</v>
      </c>
      <c r="E2" s="114" t="s">
        <v>161</v>
      </c>
    </row>
    <row r="3" spans="1:5">
      <c r="A3" s="114" t="s">
        <v>162</v>
      </c>
      <c r="B3" s="114" t="s">
        <v>163</v>
      </c>
      <c r="C3" s="115">
        <v>43831</v>
      </c>
      <c r="D3" s="115">
        <v>44196</v>
      </c>
      <c r="E3" s="114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DD89-1979-4E42-9094-21F0047C62B9}">
  <sheetPr>
    <pageSetUpPr fitToPage="1"/>
  </sheetPr>
  <dimension ref="A1:N48"/>
  <sheetViews>
    <sheetView view="pageBreakPreview" zoomScale="85" zoomScaleNormal="75" zoomScaleSheetLayoutView="85" workbookViewId="0">
      <selection sqref="A1:N1"/>
    </sheetView>
  </sheetViews>
  <sheetFormatPr baseColWidth="10" defaultRowHeight="14"/>
  <cols>
    <col min="1" max="1" width="20.6640625" style="196" customWidth="1"/>
    <col min="2" max="4" width="11.1640625" style="196" customWidth="1"/>
    <col min="5" max="5" width="10.6640625" style="196" customWidth="1"/>
    <col min="6" max="8" width="11.33203125" style="196" bestFit="1" customWidth="1"/>
    <col min="9" max="14" width="12.33203125" style="196" bestFit="1" customWidth="1"/>
    <col min="15" max="256" width="7.5" style="196" customWidth="1"/>
    <col min="257" max="257" width="20.6640625" style="196" customWidth="1"/>
    <col min="258" max="260" width="11.1640625" style="196" customWidth="1"/>
    <col min="261" max="261" width="10.6640625" style="196" customWidth="1"/>
    <col min="262" max="264" width="11.33203125" style="196" bestFit="1" customWidth="1"/>
    <col min="265" max="270" width="12.33203125" style="196" bestFit="1" customWidth="1"/>
    <col min="271" max="512" width="7.5" style="196" customWidth="1"/>
    <col min="513" max="513" width="20.6640625" style="196" customWidth="1"/>
    <col min="514" max="516" width="11.1640625" style="196" customWidth="1"/>
    <col min="517" max="517" width="10.6640625" style="196" customWidth="1"/>
    <col min="518" max="520" width="11.33203125" style="196" bestFit="1" customWidth="1"/>
    <col min="521" max="526" width="12.33203125" style="196" bestFit="1" customWidth="1"/>
    <col min="527" max="768" width="7.5" style="196" customWidth="1"/>
    <col min="769" max="769" width="20.6640625" style="196" customWidth="1"/>
    <col min="770" max="772" width="11.1640625" style="196" customWidth="1"/>
    <col min="773" max="773" width="10.6640625" style="196" customWidth="1"/>
    <col min="774" max="776" width="11.33203125" style="196" bestFit="1" customWidth="1"/>
    <col min="777" max="782" width="12.33203125" style="196" bestFit="1" customWidth="1"/>
    <col min="783" max="1024" width="7.5" style="196" customWidth="1"/>
    <col min="1025" max="1025" width="20.6640625" style="196" customWidth="1"/>
    <col min="1026" max="1028" width="11.1640625" style="196" customWidth="1"/>
    <col min="1029" max="1029" width="10.6640625" style="196" customWidth="1"/>
    <col min="1030" max="1032" width="11.33203125" style="196" bestFit="1" customWidth="1"/>
    <col min="1033" max="1038" width="12.33203125" style="196" bestFit="1" customWidth="1"/>
    <col min="1039" max="1280" width="7.5" style="196" customWidth="1"/>
    <col min="1281" max="1281" width="20.6640625" style="196" customWidth="1"/>
    <col min="1282" max="1284" width="11.1640625" style="196" customWidth="1"/>
    <col min="1285" max="1285" width="10.6640625" style="196" customWidth="1"/>
    <col min="1286" max="1288" width="11.33203125" style="196" bestFit="1" customWidth="1"/>
    <col min="1289" max="1294" width="12.33203125" style="196" bestFit="1" customWidth="1"/>
    <col min="1295" max="1536" width="7.5" style="196" customWidth="1"/>
    <col min="1537" max="1537" width="20.6640625" style="196" customWidth="1"/>
    <col min="1538" max="1540" width="11.1640625" style="196" customWidth="1"/>
    <col min="1541" max="1541" width="10.6640625" style="196" customWidth="1"/>
    <col min="1542" max="1544" width="11.33203125" style="196" bestFit="1" customWidth="1"/>
    <col min="1545" max="1550" width="12.33203125" style="196" bestFit="1" customWidth="1"/>
    <col min="1551" max="1792" width="7.5" style="196" customWidth="1"/>
    <col min="1793" max="1793" width="20.6640625" style="196" customWidth="1"/>
    <col min="1794" max="1796" width="11.1640625" style="196" customWidth="1"/>
    <col min="1797" max="1797" width="10.6640625" style="196" customWidth="1"/>
    <col min="1798" max="1800" width="11.33203125" style="196" bestFit="1" customWidth="1"/>
    <col min="1801" max="1806" width="12.33203125" style="196" bestFit="1" customWidth="1"/>
    <col min="1807" max="2048" width="7.5" style="196" customWidth="1"/>
    <col min="2049" max="2049" width="20.6640625" style="196" customWidth="1"/>
    <col min="2050" max="2052" width="11.1640625" style="196" customWidth="1"/>
    <col min="2053" max="2053" width="10.6640625" style="196" customWidth="1"/>
    <col min="2054" max="2056" width="11.33203125" style="196" bestFit="1" customWidth="1"/>
    <col min="2057" max="2062" width="12.33203125" style="196" bestFit="1" customWidth="1"/>
    <col min="2063" max="2304" width="7.5" style="196" customWidth="1"/>
    <col min="2305" max="2305" width="20.6640625" style="196" customWidth="1"/>
    <col min="2306" max="2308" width="11.1640625" style="196" customWidth="1"/>
    <col min="2309" max="2309" width="10.6640625" style="196" customWidth="1"/>
    <col min="2310" max="2312" width="11.33203125" style="196" bestFit="1" customWidth="1"/>
    <col min="2313" max="2318" width="12.33203125" style="196" bestFit="1" customWidth="1"/>
    <col min="2319" max="2560" width="7.5" style="196" customWidth="1"/>
    <col min="2561" max="2561" width="20.6640625" style="196" customWidth="1"/>
    <col min="2562" max="2564" width="11.1640625" style="196" customWidth="1"/>
    <col min="2565" max="2565" width="10.6640625" style="196" customWidth="1"/>
    <col min="2566" max="2568" width="11.33203125" style="196" bestFit="1" customWidth="1"/>
    <col min="2569" max="2574" width="12.33203125" style="196" bestFit="1" customWidth="1"/>
    <col min="2575" max="2816" width="7.5" style="196" customWidth="1"/>
    <col min="2817" max="2817" width="20.6640625" style="196" customWidth="1"/>
    <col min="2818" max="2820" width="11.1640625" style="196" customWidth="1"/>
    <col min="2821" max="2821" width="10.6640625" style="196" customWidth="1"/>
    <col min="2822" max="2824" width="11.33203125" style="196" bestFit="1" customWidth="1"/>
    <col min="2825" max="2830" width="12.33203125" style="196" bestFit="1" customWidth="1"/>
    <col min="2831" max="3072" width="7.5" style="196" customWidth="1"/>
    <col min="3073" max="3073" width="20.6640625" style="196" customWidth="1"/>
    <col min="3074" max="3076" width="11.1640625" style="196" customWidth="1"/>
    <col min="3077" max="3077" width="10.6640625" style="196" customWidth="1"/>
    <col min="3078" max="3080" width="11.33203125" style="196" bestFit="1" customWidth="1"/>
    <col min="3081" max="3086" width="12.33203125" style="196" bestFit="1" customWidth="1"/>
    <col min="3087" max="3328" width="7.5" style="196" customWidth="1"/>
    <col min="3329" max="3329" width="20.6640625" style="196" customWidth="1"/>
    <col min="3330" max="3332" width="11.1640625" style="196" customWidth="1"/>
    <col min="3333" max="3333" width="10.6640625" style="196" customWidth="1"/>
    <col min="3334" max="3336" width="11.33203125" style="196" bestFit="1" customWidth="1"/>
    <col min="3337" max="3342" width="12.33203125" style="196" bestFit="1" customWidth="1"/>
    <col min="3343" max="3584" width="7.5" style="196" customWidth="1"/>
    <col min="3585" max="3585" width="20.6640625" style="196" customWidth="1"/>
    <col min="3586" max="3588" width="11.1640625" style="196" customWidth="1"/>
    <col min="3589" max="3589" width="10.6640625" style="196" customWidth="1"/>
    <col min="3590" max="3592" width="11.33203125" style="196" bestFit="1" customWidth="1"/>
    <col min="3593" max="3598" width="12.33203125" style="196" bestFit="1" customWidth="1"/>
    <col min="3599" max="3840" width="7.5" style="196" customWidth="1"/>
    <col min="3841" max="3841" width="20.6640625" style="196" customWidth="1"/>
    <col min="3842" max="3844" width="11.1640625" style="196" customWidth="1"/>
    <col min="3845" max="3845" width="10.6640625" style="196" customWidth="1"/>
    <col min="3846" max="3848" width="11.33203125" style="196" bestFit="1" customWidth="1"/>
    <col min="3849" max="3854" width="12.33203125" style="196" bestFit="1" customWidth="1"/>
    <col min="3855" max="4096" width="7.5" style="196" customWidth="1"/>
    <col min="4097" max="4097" width="20.6640625" style="196" customWidth="1"/>
    <col min="4098" max="4100" width="11.1640625" style="196" customWidth="1"/>
    <col min="4101" max="4101" width="10.6640625" style="196" customWidth="1"/>
    <col min="4102" max="4104" width="11.33203125" style="196" bestFit="1" customWidth="1"/>
    <col min="4105" max="4110" width="12.33203125" style="196" bestFit="1" customWidth="1"/>
    <col min="4111" max="4352" width="7.5" style="196" customWidth="1"/>
    <col min="4353" max="4353" width="20.6640625" style="196" customWidth="1"/>
    <col min="4354" max="4356" width="11.1640625" style="196" customWidth="1"/>
    <col min="4357" max="4357" width="10.6640625" style="196" customWidth="1"/>
    <col min="4358" max="4360" width="11.33203125" style="196" bestFit="1" customWidth="1"/>
    <col min="4361" max="4366" width="12.33203125" style="196" bestFit="1" customWidth="1"/>
    <col min="4367" max="4608" width="7.5" style="196" customWidth="1"/>
    <col min="4609" max="4609" width="20.6640625" style="196" customWidth="1"/>
    <col min="4610" max="4612" width="11.1640625" style="196" customWidth="1"/>
    <col min="4613" max="4613" width="10.6640625" style="196" customWidth="1"/>
    <col min="4614" max="4616" width="11.33203125" style="196" bestFit="1" customWidth="1"/>
    <col min="4617" max="4622" width="12.33203125" style="196" bestFit="1" customWidth="1"/>
    <col min="4623" max="4864" width="7.5" style="196" customWidth="1"/>
    <col min="4865" max="4865" width="20.6640625" style="196" customWidth="1"/>
    <col min="4866" max="4868" width="11.1640625" style="196" customWidth="1"/>
    <col min="4869" max="4869" width="10.6640625" style="196" customWidth="1"/>
    <col min="4870" max="4872" width="11.33203125" style="196" bestFit="1" customWidth="1"/>
    <col min="4873" max="4878" width="12.33203125" style="196" bestFit="1" customWidth="1"/>
    <col min="4879" max="5120" width="7.5" style="196" customWidth="1"/>
    <col min="5121" max="5121" width="20.6640625" style="196" customWidth="1"/>
    <col min="5122" max="5124" width="11.1640625" style="196" customWidth="1"/>
    <col min="5125" max="5125" width="10.6640625" style="196" customWidth="1"/>
    <col min="5126" max="5128" width="11.33203125" style="196" bestFit="1" customWidth="1"/>
    <col min="5129" max="5134" width="12.33203125" style="196" bestFit="1" customWidth="1"/>
    <col min="5135" max="5376" width="7.5" style="196" customWidth="1"/>
    <col min="5377" max="5377" width="20.6640625" style="196" customWidth="1"/>
    <col min="5378" max="5380" width="11.1640625" style="196" customWidth="1"/>
    <col min="5381" max="5381" width="10.6640625" style="196" customWidth="1"/>
    <col min="5382" max="5384" width="11.33203125" style="196" bestFit="1" customWidth="1"/>
    <col min="5385" max="5390" width="12.33203125" style="196" bestFit="1" customWidth="1"/>
    <col min="5391" max="5632" width="7.5" style="196" customWidth="1"/>
    <col min="5633" max="5633" width="20.6640625" style="196" customWidth="1"/>
    <col min="5634" max="5636" width="11.1640625" style="196" customWidth="1"/>
    <col min="5637" max="5637" width="10.6640625" style="196" customWidth="1"/>
    <col min="5638" max="5640" width="11.33203125" style="196" bestFit="1" customWidth="1"/>
    <col min="5641" max="5646" width="12.33203125" style="196" bestFit="1" customWidth="1"/>
    <col min="5647" max="5888" width="7.5" style="196" customWidth="1"/>
    <col min="5889" max="5889" width="20.6640625" style="196" customWidth="1"/>
    <col min="5890" max="5892" width="11.1640625" style="196" customWidth="1"/>
    <col min="5893" max="5893" width="10.6640625" style="196" customWidth="1"/>
    <col min="5894" max="5896" width="11.33203125" style="196" bestFit="1" customWidth="1"/>
    <col min="5897" max="5902" width="12.33203125" style="196" bestFit="1" customWidth="1"/>
    <col min="5903" max="6144" width="7.5" style="196" customWidth="1"/>
    <col min="6145" max="6145" width="20.6640625" style="196" customWidth="1"/>
    <col min="6146" max="6148" width="11.1640625" style="196" customWidth="1"/>
    <col min="6149" max="6149" width="10.6640625" style="196" customWidth="1"/>
    <col min="6150" max="6152" width="11.33203125" style="196" bestFit="1" customWidth="1"/>
    <col min="6153" max="6158" width="12.33203125" style="196" bestFit="1" customWidth="1"/>
    <col min="6159" max="6400" width="7.5" style="196" customWidth="1"/>
    <col min="6401" max="6401" width="20.6640625" style="196" customWidth="1"/>
    <col min="6402" max="6404" width="11.1640625" style="196" customWidth="1"/>
    <col min="6405" max="6405" width="10.6640625" style="196" customWidth="1"/>
    <col min="6406" max="6408" width="11.33203125" style="196" bestFit="1" customWidth="1"/>
    <col min="6409" max="6414" width="12.33203125" style="196" bestFit="1" customWidth="1"/>
    <col min="6415" max="6656" width="7.5" style="196" customWidth="1"/>
    <col min="6657" max="6657" width="20.6640625" style="196" customWidth="1"/>
    <col min="6658" max="6660" width="11.1640625" style="196" customWidth="1"/>
    <col min="6661" max="6661" width="10.6640625" style="196" customWidth="1"/>
    <col min="6662" max="6664" width="11.33203125" style="196" bestFit="1" customWidth="1"/>
    <col min="6665" max="6670" width="12.33203125" style="196" bestFit="1" customWidth="1"/>
    <col min="6671" max="6912" width="7.5" style="196" customWidth="1"/>
    <col min="6913" max="6913" width="20.6640625" style="196" customWidth="1"/>
    <col min="6914" max="6916" width="11.1640625" style="196" customWidth="1"/>
    <col min="6917" max="6917" width="10.6640625" style="196" customWidth="1"/>
    <col min="6918" max="6920" width="11.33203125" style="196" bestFit="1" customWidth="1"/>
    <col min="6921" max="6926" width="12.33203125" style="196" bestFit="1" customWidth="1"/>
    <col min="6927" max="7168" width="7.5" style="196" customWidth="1"/>
    <col min="7169" max="7169" width="20.6640625" style="196" customWidth="1"/>
    <col min="7170" max="7172" width="11.1640625" style="196" customWidth="1"/>
    <col min="7173" max="7173" width="10.6640625" style="196" customWidth="1"/>
    <col min="7174" max="7176" width="11.33203125" style="196" bestFit="1" customWidth="1"/>
    <col min="7177" max="7182" width="12.33203125" style="196" bestFit="1" customWidth="1"/>
    <col min="7183" max="7424" width="7.5" style="196" customWidth="1"/>
    <col min="7425" max="7425" width="20.6640625" style="196" customWidth="1"/>
    <col min="7426" max="7428" width="11.1640625" style="196" customWidth="1"/>
    <col min="7429" max="7429" width="10.6640625" style="196" customWidth="1"/>
    <col min="7430" max="7432" width="11.33203125" style="196" bestFit="1" customWidth="1"/>
    <col min="7433" max="7438" width="12.33203125" style="196" bestFit="1" customWidth="1"/>
    <col min="7439" max="7680" width="7.5" style="196" customWidth="1"/>
    <col min="7681" max="7681" width="20.6640625" style="196" customWidth="1"/>
    <col min="7682" max="7684" width="11.1640625" style="196" customWidth="1"/>
    <col min="7685" max="7685" width="10.6640625" style="196" customWidth="1"/>
    <col min="7686" max="7688" width="11.33203125" style="196" bestFit="1" customWidth="1"/>
    <col min="7689" max="7694" width="12.33203125" style="196" bestFit="1" customWidth="1"/>
    <col min="7695" max="7936" width="7.5" style="196" customWidth="1"/>
    <col min="7937" max="7937" width="20.6640625" style="196" customWidth="1"/>
    <col min="7938" max="7940" width="11.1640625" style="196" customWidth="1"/>
    <col min="7941" max="7941" width="10.6640625" style="196" customWidth="1"/>
    <col min="7942" max="7944" width="11.33203125" style="196" bestFit="1" customWidth="1"/>
    <col min="7945" max="7950" width="12.33203125" style="196" bestFit="1" customWidth="1"/>
    <col min="7951" max="8192" width="7.5" style="196" customWidth="1"/>
    <col min="8193" max="8193" width="20.6640625" style="196" customWidth="1"/>
    <col min="8194" max="8196" width="11.1640625" style="196" customWidth="1"/>
    <col min="8197" max="8197" width="10.6640625" style="196" customWidth="1"/>
    <col min="8198" max="8200" width="11.33203125" style="196" bestFit="1" customWidth="1"/>
    <col min="8201" max="8206" width="12.33203125" style="196" bestFit="1" customWidth="1"/>
    <col min="8207" max="8448" width="7.5" style="196" customWidth="1"/>
    <col min="8449" max="8449" width="20.6640625" style="196" customWidth="1"/>
    <col min="8450" max="8452" width="11.1640625" style="196" customWidth="1"/>
    <col min="8453" max="8453" width="10.6640625" style="196" customWidth="1"/>
    <col min="8454" max="8456" width="11.33203125" style="196" bestFit="1" customWidth="1"/>
    <col min="8457" max="8462" width="12.33203125" style="196" bestFit="1" customWidth="1"/>
    <col min="8463" max="8704" width="7.5" style="196" customWidth="1"/>
    <col min="8705" max="8705" width="20.6640625" style="196" customWidth="1"/>
    <col min="8706" max="8708" width="11.1640625" style="196" customWidth="1"/>
    <col min="8709" max="8709" width="10.6640625" style="196" customWidth="1"/>
    <col min="8710" max="8712" width="11.33203125" style="196" bestFit="1" customWidth="1"/>
    <col min="8713" max="8718" width="12.33203125" style="196" bestFit="1" customWidth="1"/>
    <col min="8719" max="8960" width="7.5" style="196" customWidth="1"/>
    <col min="8961" max="8961" width="20.6640625" style="196" customWidth="1"/>
    <col min="8962" max="8964" width="11.1640625" style="196" customWidth="1"/>
    <col min="8965" max="8965" width="10.6640625" style="196" customWidth="1"/>
    <col min="8966" max="8968" width="11.33203125" style="196" bestFit="1" customWidth="1"/>
    <col min="8969" max="8974" width="12.33203125" style="196" bestFit="1" customWidth="1"/>
    <col min="8975" max="9216" width="7.5" style="196" customWidth="1"/>
    <col min="9217" max="9217" width="20.6640625" style="196" customWidth="1"/>
    <col min="9218" max="9220" width="11.1640625" style="196" customWidth="1"/>
    <col min="9221" max="9221" width="10.6640625" style="196" customWidth="1"/>
    <col min="9222" max="9224" width="11.33203125" style="196" bestFit="1" customWidth="1"/>
    <col min="9225" max="9230" width="12.33203125" style="196" bestFit="1" customWidth="1"/>
    <col min="9231" max="9472" width="7.5" style="196" customWidth="1"/>
    <col min="9473" max="9473" width="20.6640625" style="196" customWidth="1"/>
    <col min="9474" max="9476" width="11.1640625" style="196" customWidth="1"/>
    <col min="9477" max="9477" width="10.6640625" style="196" customWidth="1"/>
    <col min="9478" max="9480" width="11.33203125" style="196" bestFit="1" customWidth="1"/>
    <col min="9481" max="9486" width="12.33203125" style="196" bestFit="1" customWidth="1"/>
    <col min="9487" max="9728" width="7.5" style="196" customWidth="1"/>
    <col min="9729" max="9729" width="20.6640625" style="196" customWidth="1"/>
    <col min="9730" max="9732" width="11.1640625" style="196" customWidth="1"/>
    <col min="9733" max="9733" width="10.6640625" style="196" customWidth="1"/>
    <col min="9734" max="9736" width="11.33203125" style="196" bestFit="1" customWidth="1"/>
    <col min="9737" max="9742" width="12.33203125" style="196" bestFit="1" customWidth="1"/>
    <col min="9743" max="9984" width="7.5" style="196" customWidth="1"/>
    <col min="9985" max="9985" width="20.6640625" style="196" customWidth="1"/>
    <col min="9986" max="9988" width="11.1640625" style="196" customWidth="1"/>
    <col min="9989" max="9989" width="10.6640625" style="196" customWidth="1"/>
    <col min="9990" max="9992" width="11.33203125" style="196" bestFit="1" customWidth="1"/>
    <col min="9993" max="9998" width="12.33203125" style="196" bestFit="1" customWidth="1"/>
    <col min="9999" max="10240" width="7.5" style="196" customWidth="1"/>
    <col min="10241" max="10241" width="20.6640625" style="196" customWidth="1"/>
    <col min="10242" max="10244" width="11.1640625" style="196" customWidth="1"/>
    <col min="10245" max="10245" width="10.6640625" style="196" customWidth="1"/>
    <col min="10246" max="10248" width="11.33203125" style="196" bestFit="1" customWidth="1"/>
    <col min="10249" max="10254" width="12.33203125" style="196" bestFit="1" customWidth="1"/>
    <col min="10255" max="10496" width="7.5" style="196" customWidth="1"/>
    <col min="10497" max="10497" width="20.6640625" style="196" customWidth="1"/>
    <col min="10498" max="10500" width="11.1640625" style="196" customWidth="1"/>
    <col min="10501" max="10501" width="10.6640625" style="196" customWidth="1"/>
    <col min="10502" max="10504" width="11.33203125" style="196" bestFit="1" customWidth="1"/>
    <col min="10505" max="10510" width="12.33203125" style="196" bestFit="1" customWidth="1"/>
    <col min="10511" max="10752" width="7.5" style="196" customWidth="1"/>
    <col min="10753" max="10753" width="20.6640625" style="196" customWidth="1"/>
    <col min="10754" max="10756" width="11.1640625" style="196" customWidth="1"/>
    <col min="10757" max="10757" width="10.6640625" style="196" customWidth="1"/>
    <col min="10758" max="10760" width="11.33203125" style="196" bestFit="1" customWidth="1"/>
    <col min="10761" max="10766" width="12.33203125" style="196" bestFit="1" customWidth="1"/>
    <col min="10767" max="11008" width="7.5" style="196" customWidth="1"/>
    <col min="11009" max="11009" width="20.6640625" style="196" customWidth="1"/>
    <col min="11010" max="11012" width="11.1640625" style="196" customWidth="1"/>
    <col min="11013" max="11013" width="10.6640625" style="196" customWidth="1"/>
    <col min="11014" max="11016" width="11.33203125" style="196" bestFit="1" customWidth="1"/>
    <col min="11017" max="11022" width="12.33203125" style="196" bestFit="1" customWidth="1"/>
    <col min="11023" max="11264" width="7.5" style="196" customWidth="1"/>
    <col min="11265" max="11265" width="20.6640625" style="196" customWidth="1"/>
    <col min="11266" max="11268" width="11.1640625" style="196" customWidth="1"/>
    <col min="11269" max="11269" width="10.6640625" style="196" customWidth="1"/>
    <col min="11270" max="11272" width="11.33203125" style="196" bestFit="1" customWidth="1"/>
    <col min="11273" max="11278" width="12.33203125" style="196" bestFit="1" customWidth="1"/>
    <col min="11279" max="11520" width="7.5" style="196" customWidth="1"/>
    <col min="11521" max="11521" width="20.6640625" style="196" customWidth="1"/>
    <col min="11522" max="11524" width="11.1640625" style="196" customWidth="1"/>
    <col min="11525" max="11525" width="10.6640625" style="196" customWidth="1"/>
    <col min="11526" max="11528" width="11.33203125" style="196" bestFit="1" customWidth="1"/>
    <col min="11529" max="11534" width="12.33203125" style="196" bestFit="1" customWidth="1"/>
    <col min="11535" max="11776" width="7.5" style="196" customWidth="1"/>
    <col min="11777" max="11777" width="20.6640625" style="196" customWidth="1"/>
    <col min="11778" max="11780" width="11.1640625" style="196" customWidth="1"/>
    <col min="11781" max="11781" width="10.6640625" style="196" customWidth="1"/>
    <col min="11782" max="11784" width="11.33203125" style="196" bestFit="1" customWidth="1"/>
    <col min="11785" max="11790" width="12.33203125" style="196" bestFit="1" customWidth="1"/>
    <col min="11791" max="12032" width="7.5" style="196" customWidth="1"/>
    <col min="12033" max="12033" width="20.6640625" style="196" customWidth="1"/>
    <col min="12034" max="12036" width="11.1640625" style="196" customWidth="1"/>
    <col min="12037" max="12037" width="10.6640625" style="196" customWidth="1"/>
    <col min="12038" max="12040" width="11.33203125" style="196" bestFit="1" customWidth="1"/>
    <col min="12041" max="12046" width="12.33203125" style="196" bestFit="1" customWidth="1"/>
    <col min="12047" max="12288" width="7.5" style="196" customWidth="1"/>
    <col min="12289" max="12289" width="20.6640625" style="196" customWidth="1"/>
    <col min="12290" max="12292" width="11.1640625" style="196" customWidth="1"/>
    <col min="12293" max="12293" width="10.6640625" style="196" customWidth="1"/>
    <col min="12294" max="12296" width="11.33203125" style="196" bestFit="1" customWidth="1"/>
    <col min="12297" max="12302" width="12.33203125" style="196" bestFit="1" customWidth="1"/>
    <col min="12303" max="12544" width="7.5" style="196" customWidth="1"/>
    <col min="12545" max="12545" width="20.6640625" style="196" customWidth="1"/>
    <col min="12546" max="12548" width="11.1640625" style="196" customWidth="1"/>
    <col min="12549" max="12549" width="10.6640625" style="196" customWidth="1"/>
    <col min="12550" max="12552" width="11.33203125" style="196" bestFit="1" customWidth="1"/>
    <col min="12553" max="12558" width="12.33203125" style="196" bestFit="1" customWidth="1"/>
    <col min="12559" max="12800" width="7.5" style="196" customWidth="1"/>
    <col min="12801" max="12801" width="20.6640625" style="196" customWidth="1"/>
    <col min="12802" max="12804" width="11.1640625" style="196" customWidth="1"/>
    <col min="12805" max="12805" width="10.6640625" style="196" customWidth="1"/>
    <col min="12806" max="12808" width="11.33203125" style="196" bestFit="1" customWidth="1"/>
    <col min="12809" max="12814" width="12.33203125" style="196" bestFit="1" customWidth="1"/>
    <col min="12815" max="13056" width="7.5" style="196" customWidth="1"/>
    <col min="13057" max="13057" width="20.6640625" style="196" customWidth="1"/>
    <col min="13058" max="13060" width="11.1640625" style="196" customWidth="1"/>
    <col min="13061" max="13061" width="10.6640625" style="196" customWidth="1"/>
    <col min="13062" max="13064" width="11.33203125" style="196" bestFit="1" customWidth="1"/>
    <col min="13065" max="13070" width="12.33203125" style="196" bestFit="1" customWidth="1"/>
    <col min="13071" max="13312" width="7.5" style="196" customWidth="1"/>
    <col min="13313" max="13313" width="20.6640625" style="196" customWidth="1"/>
    <col min="13314" max="13316" width="11.1640625" style="196" customWidth="1"/>
    <col min="13317" max="13317" width="10.6640625" style="196" customWidth="1"/>
    <col min="13318" max="13320" width="11.33203125" style="196" bestFit="1" customWidth="1"/>
    <col min="13321" max="13326" width="12.33203125" style="196" bestFit="1" customWidth="1"/>
    <col min="13327" max="13568" width="7.5" style="196" customWidth="1"/>
    <col min="13569" max="13569" width="20.6640625" style="196" customWidth="1"/>
    <col min="13570" max="13572" width="11.1640625" style="196" customWidth="1"/>
    <col min="13573" max="13573" width="10.6640625" style="196" customWidth="1"/>
    <col min="13574" max="13576" width="11.33203125" style="196" bestFit="1" customWidth="1"/>
    <col min="13577" max="13582" width="12.33203125" style="196" bestFit="1" customWidth="1"/>
    <col min="13583" max="13824" width="7.5" style="196" customWidth="1"/>
    <col min="13825" max="13825" width="20.6640625" style="196" customWidth="1"/>
    <col min="13826" max="13828" width="11.1640625" style="196" customWidth="1"/>
    <col min="13829" max="13829" width="10.6640625" style="196" customWidth="1"/>
    <col min="13830" max="13832" width="11.33203125" style="196" bestFit="1" customWidth="1"/>
    <col min="13833" max="13838" width="12.33203125" style="196" bestFit="1" customWidth="1"/>
    <col min="13839" max="14080" width="7.5" style="196" customWidth="1"/>
    <col min="14081" max="14081" width="20.6640625" style="196" customWidth="1"/>
    <col min="14082" max="14084" width="11.1640625" style="196" customWidth="1"/>
    <col min="14085" max="14085" width="10.6640625" style="196" customWidth="1"/>
    <col min="14086" max="14088" width="11.33203125" style="196" bestFit="1" customWidth="1"/>
    <col min="14089" max="14094" width="12.33203125" style="196" bestFit="1" customWidth="1"/>
    <col min="14095" max="14336" width="7.5" style="196" customWidth="1"/>
    <col min="14337" max="14337" width="20.6640625" style="196" customWidth="1"/>
    <col min="14338" max="14340" width="11.1640625" style="196" customWidth="1"/>
    <col min="14341" max="14341" width="10.6640625" style="196" customWidth="1"/>
    <col min="14342" max="14344" width="11.33203125" style="196" bestFit="1" customWidth="1"/>
    <col min="14345" max="14350" width="12.33203125" style="196" bestFit="1" customWidth="1"/>
    <col min="14351" max="14592" width="7.5" style="196" customWidth="1"/>
    <col min="14593" max="14593" width="20.6640625" style="196" customWidth="1"/>
    <col min="14594" max="14596" width="11.1640625" style="196" customWidth="1"/>
    <col min="14597" max="14597" width="10.6640625" style="196" customWidth="1"/>
    <col min="14598" max="14600" width="11.33203125" style="196" bestFit="1" customWidth="1"/>
    <col min="14601" max="14606" width="12.33203125" style="196" bestFit="1" customWidth="1"/>
    <col min="14607" max="14848" width="7.5" style="196" customWidth="1"/>
    <col min="14849" max="14849" width="20.6640625" style="196" customWidth="1"/>
    <col min="14850" max="14852" width="11.1640625" style="196" customWidth="1"/>
    <col min="14853" max="14853" width="10.6640625" style="196" customWidth="1"/>
    <col min="14854" max="14856" width="11.33203125" style="196" bestFit="1" customWidth="1"/>
    <col min="14857" max="14862" width="12.33203125" style="196" bestFit="1" customWidth="1"/>
    <col min="14863" max="15104" width="7.5" style="196" customWidth="1"/>
    <col min="15105" max="15105" width="20.6640625" style="196" customWidth="1"/>
    <col min="15106" max="15108" width="11.1640625" style="196" customWidth="1"/>
    <col min="15109" max="15109" width="10.6640625" style="196" customWidth="1"/>
    <col min="15110" max="15112" width="11.33203125" style="196" bestFit="1" customWidth="1"/>
    <col min="15113" max="15118" width="12.33203125" style="196" bestFit="1" customWidth="1"/>
    <col min="15119" max="15360" width="7.5" style="196" customWidth="1"/>
    <col min="15361" max="15361" width="20.6640625" style="196" customWidth="1"/>
    <col min="15362" max="15364" width="11.1640625" style="196" customWidth="1"/>
    <col min="15365" max="15365" width="10.6640625" style="196" customWidth="1"/>
    <col min="15366" max="15368" width="11.33203125" style="196" bestFit="1" customWidth="1"/>
    <col min="15369" max="15374" width="12.33203125" style="196" bestFit="1" customWidth="1"/>
    <col min="15375" max="15616" width="7.5" style="196" customWidth="1"/>
    <col min="15617" max="15617" width="20.6640625" style="196" customWidth="1"/>
    <col min="15618" max="15620" width="11.1640625" style="196" customWidth="1"/>
    <col min="15621" max="15621" width="10.6640625" style="196" customWidth="1"/>
    <col min="15622" max="15624" width="11.33203125" style="196" bestFit="1" customWidth="1"/>
    <col min="15625" max="15630" width="12.33203125" style="196" bestFit="1" customWidth="1"/>
    <col min="15631" max="15872" width="7.5" style="196" customWidth="1"/>
    <col min="15873" max="15873" width="20.6640625" style="196" customWidth="1"/>
    <col min="15874" max="15876" width="11.1640625" style="196" customWidth="1"/>
    <col min="15877" max="15877" width="10.6640625" style="196" customWidth="1"/>
    <col min="15878" max="15880" width="11.33203125" style="196" bestFit="1" customWidth="1"/>
    <col min="15881" max="15886" width="12.33203125" style="196" bestFit="1" customWidth="1"/>
    <col min="15887" max="16128" width="7.5" style="196" customWidth="1"/>
    <col min="16129" max="16129" width="20.6640625" style="196" customWidth="1"/>
    <col min="16130" max="16132" width="11.1640625" style="196" customWidth="1"/>
    <col min="16133" max="16133" width="10.6640625" style="196" customWidth="1"/>
    <col min="16134" max="16136" width="11.33203125" style="196" bestFit="1" customWidth="1"/>
    <col min="16137" max="16142" width="12.33203125" style="196" bestFit="1" customWidth="1"/>
    <col min="16143" max="16384" width="7.5" style="196" customWidth="1"/>
  </cols>
  <sheetData>
    <row r="1" spans="1:14" ht="18" customHeight="1">
      <c r="A1" s="195" t="s">
        <v>164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8" customHeight="1">
      <c r="A2" s="197" t="s">
        <v>165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8" customHeight="1">
      <c r="A3" s="198"/>
      <c r="B3" s="198" t="s">
        <v>166</v>
      </c>
      <c r="C3" s="198" t="s">
        <v>167</v>
      </c>
      <c r="D3" s="198" t="s">
        <v>168</v>
      </c>
      <c r="E3" s="198" t="s">
        <v>169</v>
      </c>
      <c r="F3" s="198" t="s">
        <v>170</v>
      </c>
      <c r="G3" s="198" t="s">
        <v>171</v>
      </c>
      <c r="H3" s="198" t="s">
        <v>172</v>
      </c>
      <c r="I3" s="198" t="s">
        <v>173</v>
      </c>
      <c r="J3" s="198" t="s">
        <v>174</v>
      </c>
      <c r="K3" s="198" t="s">
        <v>175</v>
      </c>
      <c r="L3" s="198" t="s">
        <v>176</v>
      </c>
      <c r="M3" s="198" t="s">
        <v>177</v>
      </c>
      <c r="N3" s="198" t="s">
        <v>178</v>
      </c>
    </row>
    <row r="4" spans="1:14" ht="18" customHeight="1">
      <c r="A4" s="199" t="s">
        <v>179</v>
      </c>
      <c r="B4" s="200">
        <v>156000</v>
      </c>
      <c r="C4" s="200">
        <v>168000</v>
      </c>
      <c r="D4" s="200">
        <v>151000</v>
      </c>
      <c r="E4" s="200">
        <v>148000</v>
      </c>
      <c r="F4" s="200">
        <v>137000</v>
      </c>
      <c r="G4" s="200">
        <v>120000</v>
      </c>
      <c r="H4" s="200">
        <v>125000</v>
      </c>
      <c r="I4" s="200">
        <v>94000</v>
      </c>
      <c r="J4" s="200">
        <v>66000</v>
      </c>
      <c r="K4" s="201">
        <v>59000</v>
      </c>
      <c r="L4" s="200">
        <v>75000</v>
      </c>
      <c r="M4" s="200">
        <v>154000</v>
      </c>
      <c r="N4" s="200">
        <f>SUM(B4:M4)</f>
        <v>1453000</v>
      </c>
    </row>
    <row r="5" spans="1:14" ht="18" customHeight="1">
      <c r="A5" s="199" t="s">
        <v>180</v>
      </c>
      <c r="B5" s="200">
        <f>B4</f>
        <v>156000</v>
      </c>
      <c r="C5" s="200">
        <f>B5+C4</f>
        <v>324000</v>
      </c>
      <c r="D5" s="200">
        <f t="shared" ref="D5:M5" si="0">C5+D4</f>
        <v>475000</v>
      </c>
      <c r="E5" s="200">
        <f t="shared" si="0"/>
        <v>623000</v>
      </c>
      <c r="F5" s="200">
        <f t="shared" si="0"/>
        <v>760000</v>
      </c>
      <c r="G5" s="200">
        <f t="shared" si="0"/>
        <v>880000</v>
      </c>
      <c r="H5" s="200">
        <f t="shared" si="0"/>
        <v>1005000</v>
      </c>
      <c r="I5" s="200">
        <f t="shared" si="0"/>
        <v>1099000</v>
      </c>
      <c r="J5" s="200">
        <f t="shared" si="0"/>
        <v>1165000</v>
      </c>
      <c r="K5" s="200">
        <f t="shared" si="0"/>
        <v>1224000</v>
      </c>
      <c r="L5" s="200">
        <f t="shared" si="0"/>
        <v>1299000</v>
      </c>
      <c r="M5" s="200">
        <f t="shared" si="0"/>
        <v>1453000</v>
      </c>
      <c r="N5" s="202" t="s">
        <v>181</v>
      </c>
    </row>
    <row r="6" spans="1:14" ht="18" customHeight="1">
      <c r="A6" s="199" t="s">
        <v>182</v>
      </c>
      <c r="B6" s="203">
        <v>161083</v>
      </c>
      <c r="C6" s="203">
        <v>167917</v>
      </c>
      <c r="D6" s="203">
        <v>188654</v>
      </c>
      <c r="E6" s="203">
        <f>IF([2]入力!F360=0, "", [2]入力!F360)</f>
        <v>124109</v>
      </c>
      <c r="F6" s="203">
        <f>IF([2]入力!G360=0, "", [2]入力!G360)</f>
        <v>177191</v>
      </c>
      <c r="G6" s="203">
        <v>142857</v>
      </c>
      <c r="H6" s="203">
        <v>123377</v>
      </c>
      <c r="I6" s="203"/>
      <c r="J6" s="203"/>
      <c r="K6" s="201"/>
      <c r="L6" s="203"/>
      <c r="M6" s="203"/>
      <c r="N6" s="200">
        <f>SUM(B6:M6)</f>
        <v>1085188</v>
      </c>
    </row>
    <row r="7" spans="1:14" ht="18" customHeight="1">
      <c r="A7" s="199" t="s">
        <v>183</v>
      </c>
      <c r="B7" s="200">
        <f>B6</f>
        <v>161083</v>
      </c>
      <c r="C7" s="200">
        <f t="shared" ref="C7:M7" si="1">B7+C6</f>
        <v>329000</v>
      </c>
      <c r="D7" s="200">
        <f t="shared" si="1"/>
        <v>517654</v>
      </c>
      <c r="E7" s="200">
        <f t="shared" si="1"/>
        <v>641763</v>
      </c>
      <c r="F7" s="200">
        <f t="shared" si="1"/>
        <v>818954</v>
      </c>
      <c r="G7" s="200">
        <f t="shared" si="1"/>
        <v>961811</v>
      </c>
      <c r="H7" s="200">
        <f t="shared" si="1"/>
        <v>1085188</v>
      </c>
      <c r="I7" s="200">
        <f t="shared" si="1"/>
        <v>1085188</v>
      </c>
      <c r="J7" s="200">
        <f t="shared" si="1"/>
        <v>1085188</v>
      </c>
      <c r="K7" s="200">
        <f t="shared" si="1"/>
        <v>1085188</v>
      </c>
      <c r="L7" s="200">
        <f t="shared" si="1"/>
        <v>1085188</v>
      </c>
      <c r="M7" s="200">
        <f t="shared" si="1"/>
        <v>1085188</v>
      </c>
      <c r="N7" s="202" t="s">
        <v>181</v>
      </c>
    </row>
    <row r="8" spans="1:14" ht="18" customHeight="1">
      <c r="A8" s="199" t="s">
        <v>184</v>
      </c>
      <c r="B8" s="204">
        <f t="shared" ref="B8:L8" si="2">B6/B4</f>
        <v>1.0325833333333334</v>
      </c>
      <c r="C8" s="204">
        <f t="shared" si="2"/>
        <v>0.99950595238095241</v>
      </c>
      <c r="D8" s="204">
        <f t="shared" si="2"/>
        <v>1.2493642384105961</v>
      </c>
      <c r="E8" s="204">
        <f t="shared" si="2"/>
        <v>0.83857432432432433</v>
      </c>
      <c r="F8" s="204">
        <f t="shared" si="2"/>
        <v>1.2933649635036497</v>
      </c>
      <c r="G8" s="204">
        <f t="shared" si="2"/>
        <v>1.1904749999999999</v>
      </c>
      <c r="H8" s="204">
        <f t="shared" si="2"/>
        <v>0.987016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>M6/M4</f>
        <v>0</v>
      </c>
      <c r="N8" s="204">
        <f>M7/M5</f>
        <v>0.74686028905712321</v>
      </c>
    </row>
    <row r="9" spans="1:14" ht="18" customHeight="1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7"/>
    </row>
    <row r="10" spans="1:14" ht="18" customHeight="1">
      <c r="A10" s="205" t="s">
        <v>185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7"/>
    </row>
    <row r="11" spans="1:14" ht="18" customHeight="1">
      <c r="A11" s="199" t="s">
        <v>186</v>
      </c>
      <c r="B11" s="209">
        <v>4.47</v>
      </c>
      <c r="C11" s="209">
        <v>4.79</v>
      </c>
      <c r="D11" s="209">
        <v>4.51</v>
      </c>
      <c r="E11" s="209">
        <v>4.2699999999999996</v>
      </c>
      <c r="F11" s="209">
        <v>3.96</v>
      </c>
      <c r="G11" s="209">
        <v>3.75</v>
      </c>
      <c r="H11" s="209">
        <v>3.51</v>
      </c>
      <c r="I11" s="209">
        <v>2.61</v>
      </c>
      <c r="J11" s="209">
        <v>2.12</v>
      </c>
      <c r="K11" s="209">
        <v>2.48</v>
      </c>
      <c r="L11" s="209">
        <v>3.46</v>
      </c>
      <c r="M11" s="209">
        <v>4.25</v>
      </c>
      <c r="N11" s="210">
        <f>AVERAGE(B11:M11)</f>
        <v>3.6816666666666662</v>
      </c>
    </row>
    <row r="12" spans="1:14" ht="18" customHeight="1">
      <c r="A12" s="199" t="s">
        <v>187</v>
      </c>
      <c r="B12" s="209">
        <v>4.2300000000000004</v>
      </c>
      <c r="C12" s="209">
        <v>4.3429301075268816</v>
      </c>
      <c r="D12" s="209">
        <v>5.05</v>
      </c>
      <c r="E12" s="209">
        <f>IF([2]入力!F358="", "", [2]入力!F358)</f>
        <v>2.64</v>
      </c>
      <c r="F12" s="209">
        <f>IF([2]入力!G358="", "", [2]入力!G358)</f>
        <v>4.49</v>
      </c>
      <c r="G12" s="209">
        <v>3.56</v>
      </c>
      <c r="H12" s="209">
        <v>3.01</v>
      </c>
      <c r="I12" s="209"/>
      <c r="J12" s="209"/>
      <c r="K12" s="209"/>
      <c r="L12" s="209"/>
      <c r="M12" s="209"/>
      <c r="N12" s="210">
        <f>AVERAGE(B12:M12)</f>
        <v>3.903275729646698</v>
      </c>
    </row>
    <row r="13" spans="1:14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</row>
    <row r="14" spans="1:14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</row>
    <row r="16" spans="1:14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</row>
    <row r="17" spans="1:14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</row>
    <row r="18" spans="1:14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</row>
    <row r="19" spans="1:14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</row>
    <row r="20" spans="1:14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</row>
    <row r="21" spans="1:14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</row>
    <row r="23" spans="1:14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</row>
    <row r="24" spans="1:14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</row>
    <row r="25" spans="1:14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</row>
    <row r="27" spans="1:14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</row>
    <row r="28" spans="1:14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</row>
    <row r="29" spans="1:14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</row>
    <row r="30" spans="1:14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</row>
    <row r="31" spans="1:14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</row>
    <row r="32" spans="1:14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</row>
    <row r="33" spans="1:14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1:14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1:14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1:14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</row>
    <row r="37" spans="1:14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1:14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1:14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1:14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</row>
    <row r="41" spans="1:14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</row>
    <row r="42" spans="1:14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1:14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1:14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1:14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</row>
    <row r="46" spans="1:14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1:14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4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</row>
  </sheetData>
  <mergeCells count="2">
    <mergeCell ref="A1:N1"/>
    <mergeCell ref="A2:N2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個票</vt:lpstr>
      <vt:lpstr>メール</vt:lpstr>
      <vt:lpstr>date format</vt:lpstr>
      <vt:lpstr>太陽光発電所月別供給電力量</vt:lpstr>
      <vt:lpstr>個票!Print_Area</vt:lpstr>
      <vt:lpstr>太陽光発電所月別供給電力量!Print_Area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Microsoft Office User</cp:lastModifiedBy>
  <cp:lastPrinted>2019-01-29T05:24:40Z</cp:lastPrinted>
  <dcterms:created xsi:type="dcterms:W3CDTF">2018-10-31T03:57:13Z</dcterms:created>
  <dcterms:modified xsi:type="dcterms:W3CDTF">2021-12-17T04:17:12Z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2019/01/22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2020/01/21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